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ymnhiuse.sharepoint.com/sites/fsv-98ypec1/Shared Documents/研修指導課/R08/09-2 初任研/⓪R8 HPアップデータ/様式７　年間指導計画/"/>
    </mc:Choice>
  </mc:AlternateContent>
  <bookViews>
    <workbookView xWindow="-108" yWindow="-108" windowWidth="23256" windowHeight="12456" xr2:uid="{00000000-000D-0000-FFFF-FFFF00000000}"/>
  </bookViews>
  <sheets>
    <sheet name="小（一般初任者）" sheetId="60" r:id="rId1"/>
    <sheet name="小（教職大学院卒）" sheetId="62" r:id="rId2"/>
    <sheet name="小（期採経験者） " sheetId="63" r:id="rId3"/>
    <sheet name="小（従来一般）" sheetId="65" r:id="rId4"/>
    <sheet name="小（従来教職大学院卒）" sheetId="64" r:id="rId5"/>
    <sheet name="小（従来期採経験者）" sheetId="66" r:id="rId6"/>
  </sheets>
  <definedNames>
    <definedName name="_xlnm.Print_Area" localSheetId="0">'小（一般初任者）'!$C$1:$S$74</definedName>
    <definedName name="_xlnm.Print_Area" localSheetId="2">'小（期採経験者） '!$C$1:$S$74</definedName>
    <definedName name="_xlnm.Print_Area" localSheetId="1">'小（教職大学院卒）'!$C$1:$S$74</definedName>
    <definedName name="_xlnm.Print_Area" localSheetId="3">'小（従来一般）'!$C$1:$S$72</definedName>
    <definedName name="_xlnm.Print_Area" localSheetId="5">'小（従来期採経験者）'!$C$1:$S$72</definedName>
    <definedName name="_xlnm.Print_Area" localSheetId="4">'小（従来教職大学院卒）'!$C$1:$S$72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60" l="1"/>
  <c r="A61" i="60" s="1"/>
  <c r="A62" i="60" s="1"/>
  <c r="A63" i="60" s="1"/>
  <c r="A64" i="60" s="1"/>
  <c r="A65" i="60" s="1"/>
  <c r="A66" i="60" s="1"/>
  <c r="A67" i="60" s="1"/>
  <c r="A68" i="60" s="1"/>
  <c r="A69" i="60" s="1"/>
  <c r="A38" i="60"/>
  <c r="A39" i="60" s="1"/>
  <c r="A40" i="60" s="1"/>
  <c r="A41" i="60" s="1"/>
  <c r="A42" i="60" s="1"/>
  <c r="A43" i="60" s="1"/>
  <c r="A44" i="60" s="1"/>
  <c r="A45" i="60" s="1"/>
  <c r="A46" i="60" s="1"/>
  <c r="A47" i="60" s="1"/>
  <c r="A48" i="60" s="1"/>
  <c r="A49" i="60" s="1"/>
  <c r="A50" i="60" s="1"/>
  <c r="A51" i="60" s="1"/>
  <c r="A52" i="60" s="1"/>
  <c r="A53" i="60" s="1"/>
  <c r="A54" i="60" s="1"/>
  <c r="A55" i="60" s="1"/>
  <c r="A18" i="60"/>
  <c r="A19" i="60" s="1"/>
  <c r="A20" i="60" s="1"/>
  <c r="A21" i="60" s="1"/>
  <c r="A22" i="60" s="1"/>
  <c r="A23" i="60" s="1"/>
  <c r="A24" i="60" s="1"/>
  <c r="A25" i="60" s="1"/>
  <c r="A26" i="60" s="1"/>
  <c r="A27" i="60" s="1"/>
  <c r="A28" i="60" s="1"/>
  <c r="A29" i="60" s="1"/>
  <c r="A30" i="60" s="1"/>
  <c r="A31" i="60" s="1"/>
  <c r="A32" i="60" s="1"/>
  <c r="A33" i="60" s="1"/>
  <c r="A60" i="62"/>
  <c r="A61" i="62" s="1"/>
  <c r="A62" i="62" s="1"/>
  <c r="A63" i="62" s="1"/>
  <c r="A64" i="62" s="1"/>
  <c r="A65" i="62" s="1"/>
  <c r="A66" i="62" s="1"/>
  <c r="A67" i="62" s="1"/>
  <c r="A68" i="62" s="1"/>
  <c r="A69" i="62" s="1"/>
  <c r="A38" i="62"/>
  <c r="A39" i="62" s="1"/>
  <c r="A40" i="62" s="1"/>
  <c r="A41" i="62" s="1"/>
  <c r="A42" i="62" s="1"/>
  <c r="A43" i="62" s="1"/>
  <c r="A44" i="62" s="1"/>
  <c r="A45" i="62" s="1"/>
  <c r="A46" i="62" s="1"/>
  <c r="A47" i="62" s="1"/>
  <c r="A48" i="62" s="1"/>
  <c r="A49" i="62" s="1"/>
  <c r="A50" i="62" s="1"/>
  <c r="A51" i="62" s="1"/>
  <c r="A52" i="62" s="1"/>
  <c r="A53" i="62" s="1"/>
  <c r="A54" i="62" s="1"/>
  <c r="A55" i="62" s="1"/>
  <c r="A18" i="62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60" i="63"/>
  <c r="A61" i="63" s="1"/>
  <c r="A62" i="63" s="1"/>
  <c r="A63" i="63" s="1"/>
  <c r="A64" i="63" s="1"/>
  <c r="A65" i="63" s="1"/>
  <c r="A66" i="63" s="1"/>
  <c r="A67" i="63" s="1"/>
  <c r="A68" i="63" s="1"/>
  <c r="A69" i="63" s="1"/>
  <c r="A38" i="63"/>
  <c r="A39" i="63" s="1"/>
  <c r="A40" i="63" s="1"/>
  <c r="A41" i="63" s="1"/>
  <c r="A42" i="63" s="1"/>
  <c r="A43" i="63" s="1"/>
  <c r="A44" i="63" s="1"/>
  <c r="A45" i="63" s="1"/>
  <c r="A46" i="63" s="1"/>
  <c r="A47" i="63" s="1"/>
  <c r="A48" i="63" s="1"/>
  <c r="A49" i="63" s="1"/>
  <c r="A50" i="63" s="1"/>
  <c r="A51" i="63" s="1"/>
  <c r="A52" i="63" s="1"/>
  <c r="A53" i="63" s="1"/>
  <c r="A54" i="63" s="1"/>
  <c r="A55" i="63" s="1"/>
  <c r="A18" i="63"/>
  <c r="A19" i="63" s="1"/>
  <c r="A20" i="63" s="1"/>
  <c r="A21" i="63" s="1"/>
  <c r="A22" i="63" s="1"/>
  <c r="A23" i="63" s="1"/>
  <c r="A24" i="63" s="1"/>
  <c r="A25" i="63" s="1"/>
  <c r="A26" i="63" s="1"/>
  <c r="A27" i="63" s="1"/>
  <c r="A28" i="63" s="1"/>
  <c r="A29" i="63" s="1"/>
  <c r="A30" i="63" s="1"/>
  <c r="A31" i="63" s="1"/>
  <c r="A32" i="63" s="1"/>
  <c r="A33" i="63" s="1"/>
  <c r="A58" i="65"/>
  <c r="C58" i="65" s="1"/>
  <c r="A36" i="65"/>
  <c r="C36" i="65" s="1"/>
  <c r="A16" i="65"/>
  <c r="C16" i="65" s="1"/>
  <c r="A58" i="66"/>
  <c r="A59" i="66" s="1"/>
  <c r="A60" i="66" s="1"/>
  <c r="A61" i="66" s="1"/>
  <c r="A62" i="66" s="1"/>
  <c r="A63" i="66" s="1"/>
  <c r="A64" i="66" s="1"/>
  <c r="A65" i="66" s="1"/>
  <c r="A66" i="66" s="1"/>
  <c r="A67" i="66" s="1"/>
  <c r="A36" i="66"/>
  <c r="A37" i="66" s="1"/>
  <c r="A38" i="66" s="1"/>
  <c r="A39" i="66" s="1"/>
  <c r="A40" i="66" s="1"/>
  <c r="A41" i="66" s="1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A52" i="66" s="1"/>
  <c r="A53" i="66" s="1"/>
  <c r="A16" i="66"/>
  <c r="A17" i="66" s="1"/>
  <c r="A18" i="66" s="1"/>
  <c r="A19" i="66" s="1"/>
  <c r="A20" i="66" s="1"/>
  <c r="A21" i="66" s="1"/>
  <c r="A22" i="66" s="1"/>
  <c r="A23" i="66" s="1"/>
  <c r="A24" i="66" s="1"/>
  <c r="A25" i="66" s="1"/>
  <c r="A26" i="66" s="1"/>
  <c r="A27" i="66" s="1"/>
  <c r="A28" i="66" s="1"/>
  <c r="A29" i="66" s="1"/>
  <c r="A30" i="66" s="1"/>
  <c r="A31" i="66" s="1"/>
  <c r="F6" i="66"/>
  <c r="F6" i="64"/>
  <c r="Q68" i="66"/>
  <c r="P68" i="66"/>
  <c r="O68" i="66"/>
  <c r="N68" i="66"/>
  <c r="M68" i="66"/>
  <c r="L68" i="66"/>
  <c r="L69" i="66" s="1"/>
  <c r="K68" i="66"/>
  <c r="J68" i="66"/>
  <c r="I68" i="66"/>
  <c r="H68" i="66"/>
  <c r="H69" i="66" s="1"/>
  <c r="G68" i="66"/>
  <c r="F68" i="66"/>
  <c r="F69" i="66" s="1"/>
  <c r="E68" i="66"/>
  <c r="D68" i="66"/>
  <c r="R67" i="66"/>
  <c r="R66" i="66"/>
  <c r="R65" i="66"/>
  <c r="R64" i="66"/>
  <c r="R63" i="66"/>
  <c r="R62" i="66"/>
  <c r="R61" i="66"/>
  <c r="R60" i="66"/>
  <c r="R59" i="66"/>
  <c r="R58" i="66"/>
  <c r="R57" i="66"/>
  <c r="C57" i="66"/>
  <c r="Q54" i="66"/>
  <c r="P54" i="66"/>
  <c r="O54" i="66"/>
  <c r="N54" i="66"/>
  <c r="M54" i="66"/>
  <c r="L54" i="66"/>
  <c r="K54" i="66"/>
  <c r="J54" i="66"/>
  <c r="I54" i="66"/>
  <c r="H54" i="66"/>
  <c r="G54" i="66"/>
  <c r="F54" i="66"/>
  <c r="E54" i="66"/>
  <c r="D54" i="66"/>
  <c r="R53" i="66"/>
  <c r="R52" i="66"/>
  <c r="R51" i="66"/>
  <c r="R50" i="66"/>
  <c r="R49" i="66"/>
  <c r="R48" i="66"/>
  <c r="R47" i="66"/>
  <c r="R46" i="66"/>
  <c r="R45" i="66"/>
  <c r="R44" i="66"/>
  <c r="R43" i="66"/>
  <c r="R42" i="66"/>
  <c r="R41" i="66"/>
  <c r="R40" i="66"/>
  <c r="R39" i="66"/>
  <c r="R38" i="66"/>
  <c r="R37" i="66"/>
  <c r="R36" i="66"/>
  <c r="R35" i="66"/>
  <c r="C35" i="66"/>
  <c r="Q32" i="66"/>
  <c r="P32" i="66"/>
  <c r="O32" i="66"/>
  <c r="N32" i="66"/>
  <c r="N33" i="66" s="1"/>
  <c r="M32" i="66"/>
  <c r="L32" i="66"/>
  <c r="K32" i="66"/>
  <c r="J32" i="66"/>
  <c r="J33" i="66" s="1"/>
  <c r="I32" i="66"/>
  <c r="H32" i="66"/>
  <c r="G32" i="66"/>
  <c r="F32" i="66"/>
  <c r="E32" i="66"/>
  <c r="D32" i="66"/>
  <c r="R31" i="66"/>
  <c r="R30" i="66"/>
  <c r="R29" i="66"/>
  <c r="R28" i="66"/>
  <c r="R27" i="66"/>
  <c r="R26" i="66"/>
  <c r="R25" i="66"/>
  <c r="R24" i="66"/>
  <c r="R23" i="66"/>
  <c r="R22" i="66"/>
  <c r="R21" i="66"/>
  <c r="R20" i="66"/>
  <c r="R19" i="66"/>
  <c r="R18" i="66"/>
  <c r="R17" i="66"/>
  <c r="R16" i="66"/>
  <c r="R15" i="66"/>
  <c r="C15" i="66"/>
  <c r="Q68" i="65"/>
  <c r="P68" i="65"/>
  <c r="O68" i="65"/>
  <c r="N68" i="65"/>
  <c r="M68" i="65"/>
  <c r="L68" i="65"/>
  <c r="L69" i="65" s="1"/>
  <c r="K68" i="65"/>
  <c r="J68" i="65"/>
  <c r="I68" i="65"/>
  <c r="H68" i="65"/>
  <c r="G68" i="65"/>
  <c r="F68" i="65"/>
  <c r="F69" i="65" s="1"/>
  <c r="E68" i="65"/>
  <c r="D68" i="65"/>
  <c r="R67" i="65"/>
  <c r="R66" i="65"/>
  <c r="R65" i="65"/>
  <c r="R64" i="65"/>
  <c r="R63" i="65"/>
  <c r="R62" i="65"/>
  <c r="R61" i="65"/>
  <c r="R60" i="65"/>
  <c r="R59" i="65"/>
  <c r="R58" i="65"/>
  <c r="R57" i="65"/>
  <c r="C57" i="65"/>
  <c r="Q54" i="65"/>
  <c r="P54" i="65"/>
  <c r="O54" i="65"/>
  <c r="N54" i="65"/>
  <c r="M54" i="65"/>
  <c r="L54" i="65"/>
  <c r="K54" i="65"/>
  <c r="J54" i="65"/>
  <c r="I54" i="65"/>
  <c r="H54" i="65"/>
  <c r="G54" i="65"/>
  <c r="F54" i="65"/>
  <c r="E54" i="65"/>
  <c r="D54" i="65"/>
  <c r="R53" i="65"/>
  <c r="R52" i="65"/>
  <c r="R51" i="65"/>
  <c r="R50" i="65"/>
  <c r="R49" i="65"/>
  <c r="R48" i="65"/>
  <c r="R47" i="65"/>
  <c r="R46" i="65"/>
  <c r="R45" i="65"/>
  <c r="R44" i="65"/>
  <c r="R43" i="65"/>
  <c r="R42" i="65"/>
  <c r="R41" i="65"/>
  <c r="R40" i="65"/>
  <c r="R39" i="65"/>
  <c r="R38" i="65"/>
  <c r="R37" i="65"/>
  <c r="R36" i="65"/>
  <c r="R35" i="65"/>
  <c r="C35" i="65"/>
  <c r="Q32" i="65"/>
  <c r="P32" i="65"/>
  <c r="O32" i="65"/>
  <c r="N32" i="65"/>
  <c r="M32" i="65"/>
  <c r="L32" i="65"/>
  <c r="K32" i="65"/>
  <c r="J32" i="65"/>
  <c r="J33" i="65" s="1"/>
  <c r="I32" i="65"/>
  <c r="H32" i="65"/>
  <c r="G32" i="65"/>
  <c r="F32" i="65"/>
  <c r="E32" i="65"/>
  <c r="D32" i="65"/>
  <c r="R31" i="65"/>
  <c r="R30" i="65"/>
  <c r="R29" i="65"/>
  <c r="R28" i="65"/>
  <c r="R27" i="65"/>
  <c r="R26" i="65"/>
  <c r="R25" i="65"/>
  <c r="R24" i="65"/>
  <c r="R23" i="65"/>
  <c r="R22" i="65"/>
  <c r="R21" i="65"/>
  <c r="R20" i="65"/>
  <c r="R19" i="65"/>
  <c r="R18" i="65"/>
  <c r="R17" i="65"/>
  <c r="R16" i="65"/>
  <c r="R15" i="65"/>
  <c r="C15" i="65"/>
  <c r="J6" i="65"/>
  <c r="G6" i="65"/>
  <c r="Q68" i="64"/>
  <c r="P68" i="64"/>
  <c r="P69" i="64" s="1"/>
  <c r="O68" i="64"/>
  <c r="N68" i="64"/>
  <c r="M68" i="64"/>
  <c r="L68" i="64"/>
  <c r="L69" i="64" s="1"/>
  <c r="K68" i="64"/>
  <c r="J68" i="64"/>
  <c r="J69" i="64" s="1"/>
  <c r="I68" i="64"/>
  <c r="H68" i="64"/>
  <c r="G68" i="64"/>
  <c r="F68" i="64"/>
  <c r="E68" i="64"/>
  <c r="D68" i="64"/>
  <c r="D69" i="64" s="1"/>
  <c r="R67" i="64"/>
  <c r="R66" i="64"/>
  <c r="R65" i="64"/>
  <c r="R64" i="64"/>
  <c r="R63" i="64"/>
  <c r="R62" i="64"/>
  <c r="R61" i="64"/>
  <c r="R60" i="64"/>
  <c r="R59" i="64"/>
  <c r="R58" i="64"/>
  <c r="A58" i="64"/>
  <c r="C58" i="64" s="1"/>
  <c r="R57" i="64"/>
  <c r="C57" i="64"/>
  <c r="Q54" i="64"/>
  <c r="P54" i="64"/>
  <c r="O54" i="64"/>
  <c r="N54" i="64"/>
  <c r="M54" i="64"/>
  <c r="L54" i="64"/>
  <c r="K54" i="64"/>
  <c r="J54" i="64"/>
  <c r="I54" i="64"/>
  <c r="H54" i="64"/>
  <c r="H55" i="64" s="1"/>
  <c r="G54" i="64"/>
  <c r="F54" i="64"/>
  <c r="F55" i="64" s="1"/>
  <c r="E54" i="64"/>
  <c r="D54" i="64"/>
  <c r="R53" i="64"/>
  <c r="R52" i="64"/>
  <c r="R51" i="64"/>
  <c r="R50" i="64"/>
  <c r="R49" i="64"/>
  <c r="R48" i="64"/>
  <c r="R47" i="64"/>
  <c r="R46" i="64"/>
  <c r="R45" i="64"/>
  <c r="R44" i="64"/>
  <c r="R43" i="64"/>
  <c r="R42" i="64"/>
  <c r="R41" i="64"/>
  <c r="R40" i="64"/>
  <c r="R39" i="64"/>
  <c r="R38" i="64"/>
  <c r="R37" i="64"/>
  <c r="R36" i="64"/>
  <c r="A36" i="64"/>
  <c r="C36" i="64" s="1"/>
  <c r="R35" i="64"/>
  <c r="C35" i="64"/>
  <c r="Q32" i="64"/>
  <c r="P32" i="64"/>
  <c r="O32" i="64"/>
  <c r="N32" i="64"/>
  <c r="M32" i="64"/>
  <c r="L32" i="64"/>
  <c r="L33" i="64" s="1"/>
  <c r="K32" i="64"/>
  <c r="J32" i="64"/>
  <c r="I32" i="64"/>
  <c r="H32" i="64"/>
  <c r="H33" i="64" s="1"/>
  <c r="G32" i="64"/>
  <c r="F32" i="64"/>
  <c r="E32" i="64"/>
  <c r="D32" i="64"/>
  <c r="R31" i="64"/>
  <c r="R30" i="64"/>
  <c r="R29" i="64"/>
  <c r="R28" i="64"/>
  <c r="R27" i="64"/>
  <c r="R26" i="64"/>
  <c r="R25" i="64"/>
  <c r="R24" i="64"/>
  <c r="R23" i="64"/>
  <c r="R22" i="64"/>
  <c r="R21" i="64"/>
  <c r="R20" i="64"/>
  <c r="R19" i="64"/>
  <c r="R18" i="64"/>
  <c r="R17" i="64"/>
  <c r="R16" i="64"/>
  <c r="A16" i="64"/>
  <c r="A17" i="64" s="1"/>
  <c r="R15" i="64"/>
  <c r="C15" i="64"/>
  <c r="A17" i="65" l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7" i="65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9" i="65"/>
  <c r="A60" i="65" s="1"/>
  <c r="A61" i="65" s="1"/>
  <c r="A62" i="65" s="1"/>
  <c r="A63" i="65" s="1"/>
  <c r="A64" i="65" s="1"/>
  <c r="A65" i="65" s="1"/>
  <c r="A66" i="65" s="1"/>
  <c r="A67" i="65" s="1"/>
  <c r="P69" i="66"/>
  <c r="F55" i="66"/>
  <c r="L55" i="66"/>
  <c r="J55" i="66"/>
  <c r="J55" i="64"/>
  <c r="J69" i="65"/>
  <c r="L55" i="65"/>
  <c r="J55" i="65"/>
  <c r="H55" i="65"/>
  <c r="L33" i="65"/>
  <c r="N33" i="65"/>
  <c r="H33" i="65"/>
  <c r="N55" i="65"/>
  <c r="D69" i="66"/>
  <c r="F69" i="64"/>
  <c r="F71" i="64" s="1"/>
  <c r="H69" i="64"/>
  <c r="H71" i="64" s="1"/>
  <c r="H69" i="65"/>
  <c r="H71" i="65" s="1"/>
  <c r="N55" i="64"/>
  <c r="P55" i="65"/>
  <c r="D55" i="64"/>
  <c r="D55" i="65"/>
  <c r="R55" i="65" s="1"/>
  <c r="D55" i="66"/>
  <c r="F33" i="64"/>
  <c r="D33" i="65"/>
  <c r="D33" i="66"/>
  <c r="H55" i="66"/>
  <c r="N69" i="66"/>
  <c r="N69" i="65"/>
  <c r="N71" i="65" s="1"/>
  <c r="R68" i="66"/>
  <c r="N55" i="66"/>
  <c r="P55" i="66"/>
  <c r="F33" i="66"/>
  <c r="F71" i="66" s="1"/>
  <c r="L33" i="66"/>
  <c r="L71" i="66" s="1"/>
  <c r="H33" i="66"/>
  <c r="P33" i="66"/>
  <c r="J69" i="66"/>
  <c r="R54" i="66"/>
  <c r="R32" i="66"/>
  <c r="R68" i="64"/>
  <c r="P55" i="64"/>
  <c r="N33" i="64"/>
  <c r="P33" i="64"/>
  <c r="D33" i="64"/>
  <c r="R54" i="65"/>
  <c r="P33" i="65"/>
  <c r="L71" i="65"/>
  <c r="F55" i="65"/>
  <c r="R68" i="65"/>
  <c r="F33" i="65"/>
  <c r="D69" i="65"/>
  <c r="P69" i="65"/>
  <c r="C59" i="66"/>
  <c r="C17" i="66"/>
  <c r="C37" i="66"/>
  <c r="C36" i="66"/>
  <c r="C58" i="66"/>
  <c r="C16" i="66"/>
  <c r="J33" i="64"/>
  <c r="J71" i="65"/>
  <c r="R32" i="65"/>
  <c r="L55" i="64"/>
  <c r="N69" i="64"/>
  <c r="R69" i="64" s="1"/>
  <c r="R54" i="64"/>
  <c r="C17" i="64"/>
  <c r="A18" i="64"/>
  <c r="A37" i="64"/>
  <c r="A59" i="64"/>
  <c r="R32" i="64"/>
  <c r="C16" i="64"/>
  <c r="C18" i="65" l="1"/>
  <c r="D71" i="66"/>
  <c r="D71" i="64"/>
  <c r="D34" i="65"/>
  <c r="D56" i="65"/>
  <c r="D56" i="64"/>
  <c r="D71" i="65"/>
  <c r="D70" i="66"/>
  <c r="D70" i="65"/>
  <c r="D72" i="65" s="1"/>
  <c r="N71" i="66"/>
  <c r="P71" i="64"/>
  <c r="F71" i="65"/>
  <c r="N71" i="64"/>
  <c r="R69" i="65"/>
  <c r="C17" i="65"/>
  <c r="D56" i="66"/>
  <c r="R55" i="66"/>
  <c r="P71" i="66"/>
  <c r="R33" i="66"/>
  <c r="H71" i="66"/>
  <c r="D34" i="66"/>
  <c r="J71" i="66"/>
  <c r="R69" i="66"/>
  <c r="D70" i="64"/>
  <c r="D34" i="64"/>
  <c r="P71" i="65"/>
  <c r="R33" i="65"/>
  <c r="C19" i="65"/>
  <c r="C38" i="66"/>
  <c r="C18" i="66"/>
  <c r="C60" i="66"/>
  <c r="J71" i="64"/>
  <c r="R33" i="64"/>
  <c r="C59" i="65"/>
  <c r="C37" i="65"/>
  <c r="L71" i="64"/>
  <c r="R55" i="64"/>
  <c r="A60" i="64"/>
  <c r="C59" i="64"/>
  <c r="A38" i="64"/>
  <c r="C37" i="64"/>
  <c r="A19" i="64"/>
  <c r="C18" i="64"/>
  <c r="Q70" i="63"/>
  <c r="P70" i="63"/>
  <c r="P71" i="63" s="1"/>
  <c r="O70" i="63"/>
  <c r="N70" i="63"/>
  <c r="M70" i="63"/>
  <c r="L70" i="63"/>
  <c r="L71" i="63" s="1"/>
  <c r="K70" i="63"/>
  <c r="J70" i="63"/>
  <c r="J71" i="63" s="1"/>
  <c r="I70" i="63"/>
  <c r="H70" i="63"/>
  <c r="H71" i="63" s="1"/>
  <c r="G70" i="63"/>
  <c r="F70" i="63"/>
  <c r="E70" i="63"/>
  <c r="D70" i="63"/>
  <c r="R69" i="63"/>
  <c r="R68" i="63"/>
  <c r="R67" i="63"/>
  <c r="R66" i="63"/>
  <c r="R65" i="63"/>
  <c r="R64" i="63"/>
  <c r="R63" i="63"/>
  <c r="R62" i="63"/>
  <c r="R61" i="63"/>
  <c r="R60" i="63"/>
  <c r="R59" i="63"/>
  <c r="C59" i="63"/>
  <c r="Q56" i="63"/>
  <c r="P56" i="63"/>
  <c r="O56" i="63"/>
  <c r="N56" i="63"/>
  <c r="M56" i="63"/>
  <c r="L56" i="63"/>
  <c r="K56" i="63"/>
  <c r="J56" i="63"/>
  <c r="I56" i="63"/>
  <c r="H56" i="63"/>
  <c r="G56" i="63"/>
  <c r="F56" i="63"/>
  <c r="E56" i="63"/>
  <c r="D56" i="63"/>
  <c r="D57" i="63" s="1"/>
  <c r="R55" i="63"/>
  <c r="R54" i="63"/>
  <c r="R53" i="63"/>
  <c r="R52" i="63"/>
  <c r="R51" i="63"/>
  <c r="R50" i="63"/>
  <c r="R49" i="63"/>
  <c r="R48" i="63"/>
  <c r="R47" i="63"/>
  <c r="R46" i="63"/>
  <c r="R45" i="63"/>
  <c r="R44" i="63"/>
  <c r="R43" i="63"/>
  <c r="R42" i="63"/>
  <c r="R41" i="63"/>
  <c r="R40" i="63"/>
  <c r="R39" i="63"/>
  <c r="R38" i="63"/>
  <c r="R37" i="63"/>
  <c r="C37" i="63"/>
  <c r="Q34" i="63"/>
  <c r="P34" i="63"/>
  <c r="O34" i="63"/>
  <c r="N34" i="63"/>
  <c r="M34" i="63"/>
  <c r="L34" i="63"/>
  <c r="K34" i="63"/>
  <c r="J34" i="63"/>
  <c r="J35" i="63" s="1"/>
  <c r="I34" i="63"/>
  <c r="H34" i="63"/>
  <c r="H35" i="63" s="1"/>
  <c r="G34" i="63"/>
  <c r="F34" i="63"/>
  <c r="E34" i="63"/>
  <c r="D34" i="63"/>
  <c r="R33" i="63"/>
  <c r="R32" i="63"/>
  <c r="R31" i="63"/>
  <c r="R30" i="63"/>
  <c r="R29" i="63"/>
  <c r="R28" i="63"/>
  <c r="R27" i="63"/>
  <c r="R26" i="63"/>
  <c r="R25" i="63"/>
  <c r="R24" i="63"/>
  <c r="R23" i="63"/>
  <c r="R22" i="63"/>
  <c r="R21" i="63"/>
  <c r="R20" i="63"/>
  <c r="R19" i="63"/>
  <c r="R18" i="63"/>
  <c r="C18" i="63"/>
  <c r="R17" i="63"/>
  <c r="C17" i="63"/>
  <c r="F6" i="63"/>
  <c r="R28" i="60"/>
  <c r="R67" i="62"/>
  <c r="C59" i="62"/>
  <c r="C37" i="62"/>
  <c r="C17" i="62"/>
  <c r="C18" i="62"/>
  <c r="R54" i="62"/>
  <c r="R32" i="62"/>
  <c r="R37" i="60"/>
  <c r="R33" i="60"/>
  <c r="R31" i="60"/>
  <c r="R53" i="60"/>
  <c r="C59" i="60"/>
  <c r="C37" i="60"/>
  <c r="C38" i="60"/>
  <c r="C17" i="60"/>
  <c r="C18" i="60"/>
  <c r="D72" i="64" l="1"/>
  <c r="R71" i="64" s="1"/>
  <c r="H57" i="63"/>
  <c r="H73" i="63" s="1"/>
  <c r="L35" i="63"/>
  <c r="P35" i="63"/>
  <c r="D35" i="63"/>
  <c r="R71" i="65"/>
  <c r="P57" i="63"/>
  <c r="N35" i="63"/>
  <c r="J57" i="63"/>
  <c r="J73" i="63" s="1"/>
  <c r="N71" i="63"/>
  <c r="N57" i="63"/>
  <c r="F71" i="63"/>
  <c r="D71" i="63"/>
  <c r="D73" i="63" s="1"/>
  <c r="C60" i="60"/>
  <c r="D72" i="66"/>
  <c r="R71" i="66" s="1"/>
  <c r="C39" i="66"/>
  <c r="C61" i="66"/>
  <c r="C19" i="66"/>
  <c r="C60" i="65"/>
  <c r="C38" i="65"/>
  <c r="C19" i="64"/>
  <c r="A20" i="64"/>
  <c r="A39" i="64"/>
  <c r="C38" i="64"/>
  <c r="A61" i="64"/>
  <c r="C60" i="64"/>
  <c r="F35" i="63"/>
  <c r="F57" i="63"/>
  <c r="L57" i="63"/>
  <c r="R70" i="63"/>
  <c r="R56" i="63"/>
  <c r="C39" i="63"/>
  <c r="C61" i="63"/>
  <c r="R34" i="63"/>
  <c r="C38" i="63"/>
  <c r="C60" i="63"/>
  <c r="C60" i="62"/>
  <c r="C61" i="60"/>
  <c r="C61" i="62"/>
  <c r="C39" i="62"/>
  <c r="C38" i="62"/>
  <c r="C19" i="60"/>
  <c r="R71" i="63" l="1"/>
  <c r="L73" i="63"/>
  <c r="D72" i="63"/>
  <c r="N73" i="63"/>
  <c r="P73" i="63"/>
  <c r="D36" i="63"/>
  <c r="C19" i="63"/>
  <c r="C20" i="65"/>
  <c r="C40" i="66"/>
  <c r="C20" i="66"/>
  <c r="C62" i="66"/>
  <c r="C61" i="65"/>
  <c r="C39" i="65"/>
  <c r="C21" i="65"/>
  <c r="C39" i="64"/>
  <c r="A40" i="64"/>
  <c r="C61" i="64"/>
  <c r="A62" i="64"/>
  <c r="A21" i="64"/>
  <c r="C20" i="64"/>
  <c r="R35" i="63"/>
  <c r="D58" i="63"/>
  <c r="R57" i="63"/>
  <c r="F73" i="63"/>
  <c r="C62" i="63"/>
  <c r="C40" i="63"/>
  <c r="C62" i="60"/>
  <c r="C62" i="62"/>
  <c r="C40" i="62"/>
  <c r="C19" i="62"/>
  <c r="C39" i="60"/>
  <c r="C20" i="60"/>
  <c r="D74" i="63" l="1"/>
  <c r="R73" i="63" s="1"/>
  <c r="C20" i="63"/>
  <c r="C41" i="66"/>
  <c r="C63" i="66"/>
  <c r="C21" i="66"/>
  <c r="C62" i="65"/>
  <c r="C22" i="65"/>
  <c r="C40" i="65"/>
  <c r="A22" i="64"/>
  <c r="C21" i="64"/>
  <c r="A63" i="64"/>
  <c r="C62" i="64"/>
  <c r="A41" i="64"/>
  <c r="C40" i="64"/>
  <c r="C41" i="63"/>
  <c r="C63" i="63"/>
  <c r="C63" i="60"/>
  <c r="C63" i="62"/>
  <c r="C41" i="62"/>
  <c r="C20" i="62"/>
  <c r="C40" i="60"/>
  <c r="C21" i="60"/>
  <c r="F6" i="62"/>
  <c r="R17" i="62"/>
  <c r="R18" i="62"/>
  <c r="R19" i="62"/>
  <c r="R20" i="62"/>
  <c r="R21" i="62"/>
  <c r="R22" i="62"/>
  <c r="R23" i="62"/>
  <c r="R24" i="62"/>
  <c r="R25" i="62"/>
  <c r="R26" i="62"/>
  <c r="R27" i="62"/>
  <c r="R28" i="62"/>
  <c r="R29" i="62"/>
  <c r="R30" i="62"/>
  <c r="R31" i="62"/>
  <c r="R33" i="62"/>
  <c r="D34" i="62"/>
  <c r="E34" i="62"/>
  <c r="F34" i="62"/>
  <c r="G34" i="62"/>
  <c r="H34" i="62"/>
  <c r="I34" i="62"/>
  <c r="J34" i="62"/>
  <c r="K34" i="62"/>
  <c r="L34" i="62"/>
  <c r="M34" i="62"/>
  <c r="N34" i="62"/>
  <c r="O34" i="62"/>
  <c r="P34" i="62"/>
  <c r="Q34" i="62"/>
  <c r="R37" i="62"/>
  <c r="R38" i="62"/>
  <c r="R39" i="62"/>
  <c r="R40" i="62"/>
  <c r="R41" i="62"/>
  <c r="R42" i="62"/>
  <c r="R43" i="62"/>
  <c r="R44" i="62"/>
  <c r="R45" i="62"/>
  <c r="R46" i="62"/>
  <c r="R47" i="62"/>
  <c r="R48" i="62"/>
  <c r="R49" i="62"/>
  <c r="R50" i="62"/>
  <c r="R51" i="62"/>
  <c r="R52" i="62"/>
  <c r="R53" i="62"/>
  <c r="R55" i="62"/>
  <c r="D56" i="62"/>
  <c r="E56" i="62"/>
  <c r="F56" i="62"/>
  <c r="G56" i="62"/>
  <c r="H56" i="62"/>
  <c r="I56" i="62"/>
  <c r="J56" i="62"/>
  <c r="K56" i="62"/>
  <c r="L56" i="62"/>
  <c r="M56" i="62"/>
  <c r="N56" i="62"/>
  <c r="O56" i="62"/>
  <c r="P56" i="62"/>
  <c r="Q56" i="62"/>
  <c r="R59" i="62"/>
  <c r="R60" i="62"/>
  <c r="R61" i="62"/>
  <c r="R62" i="62"/>
  <c r="R63" i="62"/>
  <c r="R64" i="62"/>
  <c r="R65" i="62"/>
  <c r="R66" i="62"/>
  <c r="R68" i="62"/>
  <c r="R69" i="62"/>
  <c r="D70" i="62"/>
  <c r="E70" i="62"/>
  <c r="F70" i="62"/>
  <c r="G70" i="62"/>
  <c r="H70" i="62"/>
  <c r="I70" i="62"/>
  <c r="J70" i="62"/>
  <c r="K70" i="62"/>
  <c r="L70" i="62"/>
  <c r="M70" i="62"/>
  <c r="N70" i="62"/>
  <c r="O70" i="62"/>
  <c r="P70" i="62"/>
  <c r="Q70" i="62"/>
  <c r="P71" i="62" l="1"/>
  <c r="P35" i="62"/>
  <c r="C21" i="63"/>
  <c r="C22" i="66"/>
  <c r="C64" i="66"/>
  <c r="C42" i="66"/>
  <c r="C63" i="65"/>
  <c r="C41" i="65"/>
  <c r="C23" i="65"/>
  <c r="C41" i="64"/>
  <c r="A42" i="64"/>
  <c r="C63" i="64"/>
  <c r="A64" i="64"/>
  <c r="A23" i="64"/>
  <c r="C22" i="64"/>
  <c r="C42" i="63"/>
  <c r="C64" i="63"/>
  <c r="D71" i="62"/>
  <c r="F35" i="62"/>
  <c r="L71" i="62"/>
  <c r="D57" i="62"/>
  <c r="R56" i="62"/>
  <c r="J71" i="62"/>
  <c r="N57" i="62"/>
  <c r="N35" i="62"/>
  <c r="C64" i="60"/>
  <c r="C64" i="62"/>
  <c r="C42" i="62"/>
  <c r="C21" i="62"/>
  <c r="F71" i="62"/>
  <c r="P57" i="62"/>
  <c r="L57" i="62"/>
  <c r="R34" i="62"/>
  <c r="J57" i="62"/>
  <c r="L35" i="62"/>
  <c r="H57" i="62"/>
  <c r="J35" i="62"/>
  <c r="N71" i="62"/>
  <c r="F57" i="62"/>
  <c r="R70" i="62"/>
  <c r="H71" i="62"/>
  <c r="H35" i="62"/>
  <c r="C41" i="60"/>
  <c r="C22" i="60"/>
  <c r="D35" i="62"/>
  <c r="N73" i="62" l="1"/>
  <c r="P73" i="62"/>
  <c r="C22" i="63"/>
  <c r="C43" i="66"/>
  <c r="C65" i="66"/>
  <c r="C23" i="66"/>
  <c r="C64" i="65"/>
  <c r="C24" i="65"/>
  <c r="C42" i="65"/>
  <c r="A24" i="64"/>
  <c r="C23" i="64"/>
  <c r="A65" i="64"/>
  <c r="C64" i="64"/>
  <c r="A43" i="64"/>
  <c r="C42" i="64"/>
  <c r="C65" i="63"/>
  <c r="C43" i="63"/>
  <c r="F73" i="62"/>
  <c r="D72" i="62"/>
  <c r="H73" i="62"/>
  <c r="R57" i="62"/>
  <c r="R71" i="62"/>
  <c r="J73" i="62"/>
  <c r="R35" i="62"/>
  <c r="L73" i="62"/>
  <c r="C65" i="60"/>
  <c r="C65" i="62"/>
  <c r="C43" i="62"/>
  <c r="C22" i="62"/>
  <c r="D58" i="62"/>
  <c r="C42" i="60"/>
  <c r="C23" i="60"/>
  <c r="D36" i="62"/>
  <c r="D73" i="62"/>
  <c r="C23" i="63" l="1"/>
  <c r="C44" i="66"/>
  <c r="C24" i="66"/>
  <c r="C66" i="66"/>
  <c r="C67" i="66"/>
  <c r="C65" i="65"/>
  <c r="C43" i="65"/>
  <c r="C25" i="65"/>
  <c r="A44" i="64"/>
  <c r="C43" i="64"/>
  <c r="A66" i="64"/>
  <c r="C65" i="64"/>
  <c r="A25" i="64"/>
  <c r="C24" i="64"/>
  <c r="C44" i="63"/>
  <c r="C66" i="63"/>
  <c r="D74" i="62"/>
  <c r="R73" i="62" s="1"/>
  <c r="C66" i="60"/>
  <c r="C66" i="62"/>
  <c r="C44" i="62"/>
  <c r="C23" i="62"/>
  <c r="C43" i="60"/>
  <c r="C24" i="60"/>
  <c r="J6" i="60"/>
  <c r="G6" i="60"/>
  <c r="Q70" i="60"/>
  <c r="P70" i="60"/>
  <c r="O70" i="60"/>
  <c r="N70" i="60"/>
  <c r="M70" i="60"/>
  <c r="L70" i="60"/>
  <c r="K70" i="60"/>
  <c r="J70" i="60"/>
  <c r="I70" i="60"/>
  <c r="H70" i="60"/>
  <c r="G70" i="60"/>
  <c r="F70" i="60"/>
  <c r="E70" i="60"/>
  <c r="D70" i="60"/>
  <c r="R69" i="60"/>
  <c r="R68" i="60"/>
  <c r="R67" i="60"/>
  <c r="R66" i="60"/>
  <c r="R65" i="60"/>
  <c r="R64" i="60"/>
  <c r="R63" i="60"/>
  <c r="R62" i="60"/>
  <c r="R61" i="60"/>
  <c r="R60" i="60"/>
  <c r="R59" i="60"/>
  <c r="Q56" i="60"/>
  <c r="P56" i="60"/>
  <c r="O56" i="60"/>
  <c r="N56" i="60"/>
  <c r="M56" i="60"/>
  <c r="L56" i="60"/>
  <c r="K56" i="60"/>
  <c r="J56" i="60"/>
  <c r="I56" i="60"/>
  <c r="H56" i="60"/>
  <c r="G56" i="60"/>
  <c r="F56" i="60"/>
  <c r="E56" i="60"/>
  <c r="D56" i="60"/>
  <c r="R55" i="60"/>
  <c r="R54" i="60"/>
  <c r="R52" i="60"/>
  <c r="R51" i="60"/>
  <c r="R50" i="60"/>
  <c r="R49" i="60"/>
  <c r="R48" i="60"/>
  <c r="R47" i="60"/>
  <c r="R46" i="60"/>
  <c r="R45" i="60"/>
  <c r="R44" i="60"/>
  <c r="R43" i="60"/>
  <c r="R42" i="60"/>
  <c r="R41" i="60"/>
  <c r="R40" i="60"/>
  <c r="R39" i="60"/>
  <c r="R38" i="60"/>
  <c r="Q34" i="60"/>
  <c r="P34" i="60"/>
  <c r="O34" i="60"/>
  <c r="N34" i="60"/>
  <c r="M34" i="60"/>
  <c r="L34" i="60"/>
  <c r="K34" i="60"/>
  <c r="J34" i="60"/>
  <c r="I34" i="60"/>
  <c r="H34" i="60"/>
  <c r="G34" i="60"/>
  <c r="F34" i="60"/>
  <c r="E34" i="60"/>
  <c r="D34" i="60"/>
  <c r="R32" i="60"/>
  <c r="R30" i="60"/>
  <c r="R29" i="60"/>
  <c r="R27" i="60"/>
  <c r="R26" i="60"/>
  <c r="R25" i="60"/>
  <c r="R24" i="60"/>
  <c r="R23" i="60"/>
  <c r="R22" i="60"/>
  <c r="R21" i="60"/>
  <c r="R20" i="60"/>
  <c r="R19" i="60"/>
  <c r="R18" i="60"/>
  <c r="R17" i="60"/>
  <c r="C24" i="63" l="1"/>
  <c r="C25" i="66"/>
  <c r="C45" i="66"/>
  <c r="C67" i="65"/>
  <c r="C66" i="65"/>
  <c r="C26" i="65"/>
  <c r="C44" i="65"/>
  <c r="A26" i="64"/>
  <c r="C25" i="64"/>
  <c r="A67" i="64"/>
  <c r="C67" i="64" s="1"/>
  <c r="C66" i="64"/>
  <c r="A45" i="64"/>
  <c r="C44" i="64"/>
  <c r="C67" i="63"/>
  <c r="C45" i="63"/>
  <c r="D71" i="60"/>
  <c r="H57" i="60"/>
  <c r="D57" i="60"/>
  <c r="P35" i="60"/>
  <c r="D35" i="60"/>
  <c r="N35" i="60"/>
  <c r="R56" i="60"/>
  <c r="R34" i="60"/>
  <c r="F57" i="60"/>
  <c r="C67" i="60"/>
  <c r="C67" i="62"/>
  <c r="C45" i="62"/>
  <c r="C24" i="62"/>
  <c r="H71" i="60"/>
  <c r="N71" i="60"/>
  <c r="P57" i="60"/>
  <c r="F71" i="60"/>
  <c r="C44" i="60"/>
  <c r="C25" i="60"/>
  <c r="J35" i="60"/>
  <c r="J57" i="60"/>
  <c r="L57" i="60"/>
  <c r="N57" i="60"/>
  <c r="P71" i="60"/>
  <c r="F35" i="60"/>
  <c r="L35" i="60"/>
  <c r="R70" i="60"/>
  <c r="J71" i="60"/>
  <c r="L71" i="60"/>
  <c r="H35" i="60"/>
  <c r="C25" i="63" l="1"/>
  <c r="C26" i="66"/>
  <c r="C46" i="66"/>
  <c r="C45" i="65"/>
  <c r="C27" i="65"/>
  <c r="A46" i="64"/>
  <c r="C45" i="64"/>
  <c r="A27" i="64"/>
  <c r="C26" i="64"/>
  <c r="C46" i="63"/>
  <c r="C69" i="63"/>
  <c r="C68" i="63"/>
  <c r="H73" i="60"/>
  <c r="D73" i="60"/>
  <c r="F73" i="60"/>
  <c r="R35" i="60"/>
  <c r="C69" i="60"/>
  <c r="C68" i="60"/>
  <c r="P73" i="60"/>
  <c r="N73" i="60"/>
  <c r="C69" i="62"/>
  <c r="C68" i="62"/>
  <c r="C46" i="62"/>
  <c r="C25" i="62"/>
  <c r="C45" i="60"/>
  <c r="R71" i="60"/>
  <c r="J73" i="60"/>
  <c r="C26" i="60"/>
  <c r="R57" i="60"/>
  <c r="D58" i="60"/>
  <c r="L73" i="60"/>
  <c r="D72" i="60"/>
  <c r="D36" i="60"/>
  <c r="C26" i="63" l="1"/>
  <c r="C47" i="66"/>
  <c r="C27" i="66"/>
  <c r="C28" i="65"/>
  <c r="C46" i="65"/>
  <c r="A28" i="64"/>
  <c r="C27" i="64"/>
  <c r="A47" i="64"/>
  <c r="C46" i="64"/>
  <c r="C47" i="63"/>
  <c r="C47" i="62"/>
  <c r="C26" i="62"/>
  <c r="D74" i="60"/>
  <c r="R73" i="60" s="1"/>
  <c r="C46" i="60"/>
  <c r="C27" i="60"/>
  <c r="C27" i="63" l="1"/>
  <c r="C28" i="66"/>
  <c r="C48" i="66"/>
  <c r="C47" i="65"/>
  <c r="C29" i="65"/>
  <c r="A48" i="64"/>
  <c r="C47" i="64"/>
  <c r="C28" i="64"/>
  <c r="A29" i="64"/>
  <c r="C48" i="63"/>
  <c r="C48" i="62"/>
  <c r="C27" i="62"/>
  <c r="C47" i="60"/>
  <c r="C28" i="60"/>
  <c r="C28" i="63" l="1"/>
  <c r="C49" i="66"/>
  <c r="C29" i="66"/>
  <c r="C30" i="65"/>
  <c r="C31" i="65"/>
  <c r="C48" i="65"/>
  <c r="A30" i="64"/>
  <c r="C29" i="64"/>
  <c r="A49" i="64"/>
  <c r="C48" i="64"/>
  <c r="C49" i="63"/>
  <c r="C49" i="62"/>
  <c r="C28" i="62"/>
  <c r="C48" i="60"/>
  <c r="C29" i="60"/>
  <c r="C29" i="63" l="1"/>
  <c r="C50" i="66"/>
  <c r="C31" i="66"/>
  <c r="C30" i="66"/>
  <c r="C49" i="65"/>
  <c r="A50" i="64"/>
  <c r="C49" i="64"/>
  <c r="C30" i="64"/>
  <c r="A31" i="64"/>
  <c r="C31" i="64" s="1"/>
  <c r="C50" i="63"/>
  <c r="C50" i="62"/>
  <c r="C29" i="62"/>
  <c r="C49" i="60"/>
  <c r="C30" i="63" l="1"/>
  <c r="C51" i="66"/>
  <c r="C50" i="65"/>
  <c r="C50" i="64"/>
  <c r="A51" i="64"/>
  <c r="C51" i="63"/>
  <c r="C51" i="62"/>
  <c r="C30" i="62"/>
  <c r="C30" i="60"/>
  <c r="C50" i="60"/>
  <c r="C31" i="63" l="1"/>
  <c r="C53" i="66"/>
  <c r="C52" i="66"/>
  <c r="C51" i="65"/>
  <c r="A52" i="64"/>
  <c r="C51" i="64"/>
  <c r="C52" i="63"/>
  <c r="C52" i="62"/>
  <c r="C31" i="62"/>
  <c r="C31" i="60"/>
  <c r="C51" i="60"/>
  <c r="C33" i="63" l="1"/>
  <c r="C32" i="63"/>
  <c r="C52" i="65"/>
  <c r="C53" i="65"/>
  <c r="C52" i="64"/>
  <c r="A53" i="64"/>
  <c r="C53" i="64" s="1"/>
  <c r="C53" i="63"/>
  <c r="C53" i="60"/>
  <c r="C53" i="62"/>
  <c r="C33" i="62"/>
  <c r="C32" i="62"/>
  <c r="C33" i="60"/>
  <c r="C32" i="60"/>
  <c r="C52" i="60"/>
  <c r="C55" i="63" l="1"/>
  <c r="C54" i="63"/>
  <c r="C55" i="60"/>
  <c r="C54" i="60"/>
  <c r="C55" i="62"/>
  <c r="C54" i="62"/>
</calcChain>
</file>

<file path=xl/sharedStrings.xml><?xml version="1.0" encoding="utf-8"?>
<sst xmlns="http://schemas.openxmlformats.org/spreadsheetml/2006/main" count="262" uniqueCount="39">
  <si>
    <t>基礎的素養</t>
    <rPh sb="0" eb="3">
      <t>キソテキ</t>
    </rPh>
    <rPh sb="3" eb="5">
      <t>ソヨウ</t>
    </rPh>
    <phoneticPr fontId="1"/>
  </si>
  <si>
    <t>学級経営</t>
    <rPh sb="0" eb="2">
      <t>ガッキュウ</t>
    </rPh>
    <rPh sb="2" eb="4">
      <t>ケイエイ</t>
    </rPh>
    <phoneticPr fontId="1"/>
  </si>
  <si>
    <t>道徳教育</t>
    <rPh sb="0" eb="2">
      <t>ドウトク</t>
    </rPh>
    <rPh sb="2" eb="4">
      <t>キョウイク</t>
    </rPh>
    <phoneticPr fontId="1"/>
  </si>
  <si>
    <t>特別活動</t>
    <rPh sb="0" eb="2">
      <t>トクベツ</t>
    </rPh>
    <rPh sb="2" eb="4">
      <t>カツドウ</t>
    </rPh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</si>
  <si>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</si>
  <si>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教科指導</t>
    <rPh sb="0" eb="2">
      <t>キョウカ</t>
    </rPh>
    <rPh sb="2" eb="4">
      <t>シドウ</t>
    </rPh>
    <phoneticPr fontId="1"/>
  </si>
  <si>
    <t>1学期</t>
    <rPh sb="1" eb="3">
      <t>ガッキ</t>
    </rPh>
    <phoneticPr fontId="1"/>
  </si>
  <si>
    <t>拠点校指導教員</t>
    <rPh sb="0" eb="2">
      <t>キョテン</t>
    </rPh>
    <rPh sb="2" eb="3">
      <t>コウ</t>
    </rPh>
    <rPh sb="3" eb="5">
      <t>シドウ</t>
    </rPh>
    <rPh sb="5" eb="7">
      <t>キョウイン</t>
    </rPh>
    <phoneticPr fontId="1"/>
  </si>
  <si>
    <t>校内指導教員</t>
    <rPh sb="0" eb="2">
      <t>コウナイ</t>
    </rPh>
    <rPh sb="2" eb="4">
      <t>シドウ</t>
    </rPh>
    <rPh sb="4" eb="6">
      <t>キョウイン</t>
    </rPh>
    <phoneticPr fontId="1"/>
  </si>
  <si>
    <t>拠点校</t>
    <rPh sb="0" eb="2">
      <t>キョテン</t>
    </rPh>
    <rPh sb="2" eb="3">
      <t>コウ</t>
    </rPh>
    <phoneticPr fontId="1"/>
  </si>
  <si>
    <t>校内</t>
    <rPh sb="0" eb="2">
      <t>コウナイ</t>
    </rPh>
    <phoneticPr fontId="1"/>
  </si>
  <si>
    <t>3学期</t>
    <rPh sb="1" eb="3">
      <t>ガッキ</t>
    </rPh>
    <phoneticPr fontId="1"/>
  </si>
  <si>
    <t>初任者</t>
    <rPh sb="0" eb="3">
      <t>ショニンシャ</t>
    </rPh>
    <phoneticPr fontId="1"/>
  </si>
  <si>
    <t>一般研修</t>
    <rPh sb="0" eb="2">
      <t>イッパン</t>
    </rPh>
    <rPh sb="2" eb="4">
      <t>ケンシュウ</t>
    </rPh>
    <phoneticPr fontId="1"/>
  </si>
  <si>
    <t>教科研修</t>
    <rPh sb="0" eb="2">
      <t>キョウカ</t>
    </rPh>
    <rPh sb="2" eb="4">
      <t>ケンシュウ</t>
    </rPh>
    <phoneticPr fontId="1"/>
  </si>
  <si>
    <t>2学期</t>
    <phoneticPr fontId="1"/>
  </si>
  <si>
    <t>年間</t>
    <rPh sb="0" eb="2">
      <t>ネンカン</t>
    </rPh>
    <phoneticPr fontId="1"/>
  </si>
  <si>
    <t>生徒指導・進路指導</t>
    <rPh sb="0" eb="2">
      <t>セイト</t>
    </rPh>
    <rPh sb="2" eb="4">
      <t>シドウ</t>
    </rPh>
    <rPh sb="5" eb="7">
      <t>シンロ</t>
    </rPh>
    <rPh sb="7" eb="9">
      <t>シドウ</t>
    </rPh>
    <phoneticPr fontId="1"/>
  </si>
  <si>
    <t>拠点校</t>
    <rPh sb="0" eb="3">
      <t>キョテンコウ</t>
    </rPh>
    <phoneticPr fontId="1"/>
  </si>
  <si>
    <t>週合計
時数</t>
    <rPh sb="0" eb="1">
      <t>シュウ</t>
    </rPh>
    <rPh sb="1" eb="3">
      <t>ゴウケイ</t>
    </rPh>
    <rPh sb="4" eb="6">
      <t>ジスウ</t>
    </rPh>
    <phoneticPr fontId="1"/>
  </si>
  <si>
    <t>教科</t>
    <rPh sb="0" eb="2">
      <t>キョウカ</t>
    </rPh>
    <phoneticPr fontId="1"/>
  </si>
  <si>
    <t>ｈ</t>
    <phoneticPr fontId="1"/>
  </si>
  <si>
    <t>一般</t>
    <rPh sb="0" eb="2">
      <t>イッパン</t>
    </rPh>
    <phoneticPr fontId="1"/>
  </si>
  <si>
    <t xml:space="preserve"> 《　週時間割に設定した時数　》</t>
    <rPh sb="3" eb="4">
      <t>シュウ</t>
    </rPh>
    <rPh sb="4" eb="7">
      <t>ジカンワリ</t>
    </rPh>
    <rPh sb="8" eb="10">
      <t>セッテイ</t>
    </rPh>
    <rPh sb="12" eb="14">
      <t>ジスウ</t>
    </rPh>
    <phoneticPr fontId="1"/>
  </si>
  <si>
    <t>免除区分</t>
    <phoneticPr fontId="1"/>
  </si>
  <si>
    <t>指導時数</t>
    <rPh sb="0" eb="4">
      <t>シドウジスウ</t>
    </rPh>
    <phoneticPr fontId="1"/>
  </si>
  <si>
    <t>様式７</t>
  </si>
  <si>
    <t>教職大学院修了者</t>
  </si>
  <si>
    <t>一般初任者</t>
  </si>
  <si>
    <t>週</t>
    <rPh sb="0" eb="1">
      <t>シュウ</t>
    </rPh>
    <phoneticPr fontId="1"/>
  </si>
  <si>
    <t>期間採用等経験者</t>
  </si>
  <si>
    <t>所属校における研修年間指導計画　【　小学校　提出用　】</t>
    <rPh sb="18" eb="21">
      <t>ショウガッコウ</t>
    </rPh>
    <rPh sb="19" eb="21">
      <t>ガッコウ</t>
    </rPh>
    <rPh sb="22" eb="25">
      <t>テイシュツヨウ</t>
    </rPh>
    <phoneticPr fontId="1"/>
  </si>
  <si>
    <t>校内指導教員①</t>
    <rPh sb="0" eb="2">
      <t>コウナイ</t>
    </rPh>
    <rPh sb="2" eb="4">
      <t>シドウ</t>
    </rPh>
    <rPh sb="4" eb="6">
      <t>キョウイン</t>
    </rPh>
    <phoneticPr fontId="1"/>
  </si>
  <si>
    <t>校内指導教員②</t>
    <rPh sb="0" eb="2">
      <t>コウナイ</t>
    </rPh>
    <rPh sb="2" eb="4">
      <t>シドウ</t>
    </rPh>
    <rPh sb="4" eb="6">
      <t>キョウイン</t>
    </rPh>
    <phoneticPr fontId="1"/>
  </si>
  <si>
    <t>校内①</t>
    <rPh sb="0" eb="2">
      <t>コウナイ</t>
    </rPh>
    <phoneticPr fontId="1"/>
  </si>
  <si>
    <t>校内②</t>
    <rPh sb="0" eb="2">
      <t>コウナイ</t>
    </rPh>
    <phoneticPr fontId="1"/>
  </si>
  <si>
    <t>担当ごとの指導項目</t>
    <phoneticPr fontId="1"/>
  </si>
  <si>
    <r>
      <t>☝</t>
    </r>
    <r>
      <rPr>
        <b/>
        <sz val="11"/>
        <color rgb="FFFF0000"/>
        <rFont val="游ゴシック"/>
        <family val="3"/>
        <charset val="128"/>
        <scheme val="minor"/>
      </rPr>
      <t>拠点校</t>
    </r>
    <r>
      <rPr>
        <sz val="11"/>
        <color theme="1"/>
        <rFont val="游ゴシック"/>
        <family val="3"/>
        <charset val="128"/>
        <scheme val="minor"/>
      </rPr>
      <t>or</t>
    </r>
    <r>
      <rPr>
        <b/>
        <sz val="11"/>
        <color rgb="FFFF0000"/>
        <rFont val="游ゴシック"/>
        <family val="3"/>
        <charset val="128"/>
        <scheme val="minor"/>
      </rPr>
      <t>従来</t>
    </r>
    <r>
      <rPr>
        <sz val="11"/>
        <color theme="1"/>
        <rFont val="游ゴシック"/>
        <family val="3"/>
        <charset val="128"/>
        <scheme val="minor"/>
      </rPr>
      <t>を選択</t>
    </r>
    <rPh sb="1" eb="4">
      <t>キョテンコウ</t>
    </rPh>
    <rPh sb="6" eb="8">
      <t>ジュウライ</t>
    </rPh>
    <rPh sb="9" eb="11">
      <t>センタク</t>
    </rPh>
    <phoneticPr fontId="1"/>
  </si>
  <si>
    <t>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</si>
</sst>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HGPｺﾞｼｯｸE"/>
      <family val="3"/>
      <charset val="128"/>
    </font>
    <font>
      <sz val="11"/>
      <color rgb="FF0070C0"/>
      <name val="HGPｺﾞｼｯｸE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HGPｺﾞｼｯｸE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name val="HGPｺﾞｼｯｸE"/>
      <family val="3"/>
      <charset val="128"/>
    </font>
    <font>
      <sz val="11"/>
      <name val="游ゴシック"/>
      <family val="2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0070C0"/>
      <name val="HGPｺﾞｼｯｸE"/>
      <family val="3"/>
      <charset val="128"/>
    </font>
    <font>
      <sz val="10"/>
      <color rgb="FFFF0000"/>
      <name val="HGPｺﾞｼｯｸE"/>
      <family val="3"/>
      <charset val="128"/>
    </font>
    <font>
      <b/>
      <sz val="11"/>
      <color rgb="FF7030A0"/>
      <name val="游ゴシック"/>
      <family val="3"/>
      <charset val="128"/>
      <scheme val="minor"/>
    </font>
    <font>
      <sz val="11"/>
      <color rgb="FF7030A0"/>
      <name val="HGPｺﾞｼｯｸE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FFFF00"/>
      </left>
      <right style="thin">
        <color indexed="64"/>
      </right>
      <top style="medium">
        <color rgb="FFFFFF00"/>
      </top>
      <bottom style="medium">
        <color rgb="FFFFFF00"/>
      </bottom>
      <diagonal/>
    </border>
    <border>
      <left style="thin">
        <color indexed="64"/>
      </left>
      <right/>
      <top style="medium">
        <color rgb="FFFFFF00"/>
      </top>
      <bottom style="medium">
        <color rgb="FFFFFF00"/>
      </bottom>
      <diagonal/>
    </border>
    <border>
      <left/>
      <right style="thin">
        <color indexed="64"/>
      </right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00B0F0"/>
      </left>
      <right style="thin">
        <color indexed="64"/>
      </right>
      <top style="medium">
        <color rgb="FF00B0F0"/>
      </top>
      <bottom style="medium">
        <color rgb="FF00B0F0"/>
      </bottom>
      <diagonal/>
    </border>
    <border>
      <left style="thin">
        <color indexed="64"/>
      </left>
      <right/>
      <top style="medium">
        <color rgb="FF00B0F0"/>
      </top>
      <bottom style="medium">
        <color rgb="FF00B0F0"/>
      </bottom>
      <diagonal/>
    </border>
    <border>
      <left/>
      <right style="thin">
        <color indexed="64"/>
      </right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rgb="FFFFFF00"/>
      </left>
      <right style="thin">
        <color indexed="64"/>
      </right>
      <top style="thick">
        <color rgb="FFFFFF00"/>
      </top>
      <bottom style="thick">
        <color rgb="FFFFFF00"/>
      </bottom>
      <diagonal/>
    </border>
    <border>
      <left style="thin">
        <color indexed="64"/>
      </left>
      <right/>
      <top style="thick">
        <color rgb="FFFFFF00"/>
      </top>
      <bottom style="thick">
        <color rgb="FFFFFF00"/>
      </bottom>
      <diagonal/>
    </border>
    <border>
      <left/>
      <right style="thin">
        <color indexed="64"/>
      </right>
      <top style="thick">
        <color rgb="FFFFFF00"/>
      </top>
      <bottom style="thick">
        <color rgb="FFFFFF00"/>
      </bottom>
      <diagonal/>
    </border>
    <border>
      <left/>
      <right style="thick">
        <color rgb="FFFFFF00"/>
      </right>
      <top style="thick">
        <color rgb="FFFFFF00"/>
      </top>
      <bottom style="thick">
        <color rgb="FFFFFF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B0F0"/>
      </left>
      <right style="thin">
        <color indexed="64"/>
      </right>
      <top style="thick">
        <color rgb="FF00B0F0"/>
      </top>
      <bottom style="thick">
        <color rgb="FF00B0F0"/>
      </bottom>
      <diagonal/>
    </border>
    <border>
      <left style="thin">
        <color indexed="64"/>
      </left>
      <right/>
      <top style="thick">
        <color rgb="FF00B0F0"/>
      </top>
      <bottom style="thick">
        <color rgb="FF00B0F0"/>
      </bottom>
      <diagonal/>
    </border>
    <border>
      <left/>
      <right style="thin">
        <color indexed="64"/>
      </right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vertical="top" shrinkToFit="1"/>
    </xf>
    <xf numFmtId="0" fontId="8" fillId="0" borderId="11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0" fillId="5" borderId="1" xfId="0" applyFill="1" applyBorder="1" applyAlignment="1">
      <alignment horizontal="center" vertical="center" shrinkToFit="1"/>
    </xf>
    <xf numFmtId="0" fontId="0" fillId="9" borderId="1" xfId="0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7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8" borderId="1" xfId="0" applyFill="1" applyBorder="1" applyAlignment="1">
      <alignment horizontal="center" vertical="center" shrinkToFit="1"/>
    </xf>
    <xf numFmtId="0" fontId="13" fillId="5" borderId="1" xfId="0" applyFont="1" applyFill="1" applyBorder="1" applyAlignment="1">
      <alignment horizontal="center" vertical="center" shrinkToFit="1"/>
    </xf>
    <xf numFmtId="0" fontId="13" fillId="9" borderId="1" xfId="0" applyFont="1" applyFill="1" applyBorder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3" fillId="7" borderId="1" xfId="0" applyFont="1" applyFill="1" applyBorder="1" applyAlignment="1">
      <alignment horizontal="center" vertical="center" shrinkToFit="1"/>
    </xf>
    <xf numFmtId="0" fontId="13" fillId="8" borderId="1" xfId="0" applyFont="1" applyFill="1" applyBorder="1" applyAlignment="1">
      <alignment horizontal="center" vertical="center" shrinkToFit="1"/>
    </xf>
    <xf numFmtId="56" fontId="19" fillId="0" borderId="8" xfId="0" applyNumberFormat="1" applyFont="1" applyBorder="1" applyAlignment="1">
      <alignment horizontal="left" vertical="center" indent="1" shrinkToFit="1"/>
    </xf>
    <xf numFmtId="0" fontId="20" fillId="0" borderId="0" xfId="0" applyFont="1" applyAlignment="1">
      <alignment vertical="center" shrinkToFit="1"/>
    </xf>
    <xf numFmtId="14" fontId="21" fillId="0" borderId="0" xfId="0" applyNumberFormat="1" applyFont="1" applyAlignment="1">
      <alignment vertical="center" shrinkToFit="1"/>
    </xf>
    <xf numFmtId="14" fontId="20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right" vertical="center" shrinkToFit="1"/>
    </xf>
    <xf numFmtId="14" fontId="23" fillId="0" borderId="0" xfId="0" applyNumberFormat="1" applyFont="1" applyAlignment="1">
      <alignment horizontal="right" vertical="center" shrinkToFit="1"/>
    </xf>
    <xf numFmtId="0" fontId="22" fillId="0" borderId="5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right" vertical="center" shrinkToFit="1"/>
    </xf>
    <xf numFmtId="0" fontId="3" fillId="0" borderId="18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right" vertical="center" shrinkToFit="1"/>
    </xf>
    <xf numFmtId="0" fontId="2" fillId="0" borderId="18" xfId="0" applyFont="1" applyBorder="1" applyAlignment="1">
      <alignment horizontal="left" vertical="center" shrinkToFit="1"/>
    </xf>
    <xf numFmtId="0" fontId="18" fillId="0" borderId="18" xfId="0" applyFont="1" applyBorder="1" applyAlignment="1">
      <alignment horizontal="right" vertical="center" shrinkToFit="1"/>
    </xf>
    <xf numFmtId="0" fontId="18" fillId="0" borderId="18" xfId="0" applyFont="1" applyBorder="1" applyAlignment="1">
      <alignment vertical="center" shrinkToFit="1"/>
    </xf>
    <xf numFmtId="0" fontId="18" fillId="0" borderId="18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3" fillId="9" borderId="1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8" borderId="1" xfId="0" applyFont="1" applyFill="1" applyBorder="1" applyAlignment="1">
      <alignment horizontal="center" vertical="center" shrinkToFit="1"/>
    </xf>
    <xf numFmtId="0" fontId="0" fillId="8" borderId="1" xfId="0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5" borderId="1" xfId="0" applyFont="1" applyFill="1" applyBorder="1" applyAlignment="1">
      <alignment horizontal="center" vertical="center" shrinkToFit="1"/>
    </xf>
    <xf numFmtId="0" fontId="13" fillId="9" borderId="1" xfId="0" applyFont="1" applyFill="1" applyBorder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7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</cellXfs>
  <cellStyles count="1">
    <cellStyle name="標準" xfId="0" builtinId="0"/>
  </cellStyles>
  <dxfs count="117"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0070C0"/>
      </font>
    </dxf>
    <dxf>
      <font>
        <color rgb="FF7030A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66CCFF"/>
      <color rgb="FFFFCC99"/>
      <color rgb="FFFF9966"/>
      <color rgb="FFFFCCFF"/>
      <color rgb="FFCCFFCC"/>
      <color rgb="FFCCFFFF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57149</xdr:colOff>
      <xdr:row>0</xdr:row>
      <xdr:rowOff>219203</xdr:rowOff>
    </xdr:from>
    <xdr:to>
      <xdr:col>28</xdr:col>
      <xdr:colOff>508000</xdr:colOff>
      <xdr:row>40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3A149D-72E9-49BF-994C-D6DEAF0197D3}"/>
            </a:ext>
          </a:extLst>
        </xdr:cNvPr>
        <xdr:cNvSpPr txBox="1"/>
      </xdr:nvSpPr>
      <xdr:spPr>
        <a:xfrm>
          <a:off x="8058149" y="219203"/>
          <a:ext cx="5746751" cy="5691060"/>
        </a:xfrm>
        <a:prstGeom prst="roundRect">
          <a:avLst/>
        </a:prstGeom>
        <a:solidFill>
          <a:schemeClr val="lt1"/>
        </a:solidFill>
        <a:ln w="762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拠点校方式か従来方式かを確認し、選択する。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初任者の免除区分を確認する。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一般初任者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教職大学院修了者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期間採用等経験者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週時程の記載内容と合わせて、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それぞれの指導教員の指導項目（教科・一般等）を入力する。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各時間数は、計算式が入っている。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学校の年間行事を確認しながら、指導を入れない週を決め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列に「✕」を入力すると、該当週が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グレーに塗りつぶ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される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研修実施３０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週を確保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初任者の免除区分を考慮しながらバランスを考えて計画を立てる。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ja-JP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＊それぞれの項目を拠点校指導教員が指導するのか、校内指導教員が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指導するのかを確認。</a:t>
          </a:r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見本を参考にしながら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年間の合計が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一般初任者　　　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教職大学院修了者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期間採用等経験者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90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となっているか確認する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</xdr:row>
      <xdr:rowOff>0</xdr:rowOff>
    </xdr:from>
    <xdr:to>
      <xdr:col>28</xdr:col>
      <xdr:colOff>445881</xdr:colOff>
      <xdr:row>39</xdr:row>
      <xdr:rowOff>32382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81D22B-D5B7-4D60-842F-6062E2AACC49}"/>
            </a:ext>
          </a:extLst>
        </xdr:cNvPr>
        <xdr:cNvSpPr txBox="1"/>
      </xdr:nvSpPr>
      <xdr:spPr>
        <a:xfrm>
          <a:off x="8024191" y="231913"/>
          <a:ext cx="5746751" cy="5691060"/>
        </a:xfrm>
        <a:prstGeom prst="roundRect">
          <a:avLst/>
        </a:prstGeom>
        <a:solidFill>
          <a:schemeClr val="lt1"/>
        </a:solidFill>
        <a:ln w="762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拠点校方式か従来方式かを確認し、選択する。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初任者の免除区分を確認する。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一般初任者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教職大学院修了者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期間採用等経験者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週時程の記載内容と合わせて、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それぞれの指導教員の指導項目（教科・一般等）を入力する。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各時間数は、計算式が入っている。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学校の年間行事を確認しながら、指導を入れない週を決め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列に「✕」を入力すると、該当週が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グレーに塗りつぶ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される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研修実施３０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週を確保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初任者の免除区分を考慮しながらバランスを考えて計画を立てる。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ja-JP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＊それぞれの項目を拠点校指導教員が指導するのか、校内指導教員が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指導するのかを確認。</a:t>
          </a:r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見本を参考にしながら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年間の合計が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一般初任者　　　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教職大学院修了者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期間採用等経験者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90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となっているか確認する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</xdr:row>
      <xdr:rowOff>0</xdr:rowOff>
    </xdr:from>
    <xdr:to>
      <xdr:col>28</xdr:col>
      <xdr:colOff>445881</xdr:colOff>
      <xdr:row>41</xdr:row>
      <xdr:rowOff>5877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DE1F31-A8E2-4144-B72E-CE7F8E16F4C0}"/>
            </a:ext>
          </a:extLst>
        </xdr:cNvPr>
        <xdr:cNvSpPr txBox="1"/>
      </xdr:nvSpPr>
      <xdr:spPr>
        <a:xfrm>
          <a:off x="8024191" y="470452"/>
          <a:ext cx="5746751" cy="5691060"/>
        </a:xfrm>
        <a:prstGeom prst="roundRect">
          <a:avLst/>
        </a:prstGeom>
        <a:solidFill>
          <a:schemeClr val="lt1"/>
        </a:solidFill>
        <a:ln w="762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拠点校方式か従来方式かを確認し、選択する。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初任者の免除区分を確認する。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一般初任者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教職大学院修了者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期間採用等経験者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週時程の記載内容と合わせて、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それぞれの指導教員の指導項目（教科・一般等）を入力する。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各時間数は、計算式が入っている。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学校の年間行事を確認しながら、指導を入れない週を決め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列に「✕」を入力すると、該当週が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グレーに塗りつぶ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される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研修実施３０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週を確保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初任者の免除区分を考慮しながらバランスを考えて計画を立てる。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ja-JP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＊それぞれの項目を拠点校指導教員が指導するのか、校内指導教員が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指導するのかを確認。</a:t>
          </a:r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見本を参考にしながら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年間の合計が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一般初任者　　　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教職大学院修了者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期間採用等経験者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90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となっているか確認する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</xdr:row>
      <xdr:rowOff>0</xdr:rowOff>
    </xdr:from>
    <xdr:to>
      <xdr:col>28</xdr:col>
      <xdr:colOff>450851</xdr:colOff>
      <xdr:row>41</xdr:row>
      <xdr:rowOff>123697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8269DC-CA44-427A-90AE-B14BA8DE681F}"/>
            </a:ext>
          </a:extLst>
        </xdr:cNvPr>
        <xdr:cNvSpPr txBox="1"/>
      </xdr:nvSpPr>
      <xdr:spPr>
        <a:xfrm>
          <a:off x="7953375" y="466725"/>
          <a:ext cx="5746751" cy="5691060"/>
        </a:xfrm>
        <a:prstGeom prst="roundRect">
          <a:avLst/>
        </a:prstGeom>
        <a:solidFill>
          <a:schemeClr val="lt1"/>
        </a:solidFill>
        <a:ln w="762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拠点校方式か従来方式かを確認し、選択する。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初任者の免除区分を確認する。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一般初任者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教職大学院修了者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期間採用等経験者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週時程の記載内容と合わせて、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それぞれの指導教員の指導項目（教科・一般等）を入力する。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各時間数は、計算式が入っている。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学校の年間行事を確認しながら、指導を入れない週を決め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列に「✕」を入力すると、該当週が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グレーに塗りつぶ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される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研修実施３０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週を確保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初任者の免除区分を考慮しながらバランスを考えて計画を立てる。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ja-JP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＊それぞれの項目を拠点校指導教員が指導するのか、校内指導教員が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指導するのかを確認。</a:t>
          </a:r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見本を参考にしながら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年間の合計が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一般初任者　　　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教職大学院修了者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期間採用等経験者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90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となっているか確認する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</xdr:row>
      <xdr:rowOff>0</xdr:rowOff>
    </xdr:from>
    <xdr:to>
      <xdr:col>28</xdr:col>
      <xdr:colOff>463551</xdr:colOff>
      <xdr:row>42</xdr:row>
      <xdr:rowOff>52260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C890EB-66A5-483A-8AB5-402A08AEC497}"/>
            </a:ext>
          </a:extLst>
        </xdr:cNvPr>
        <xdr:cNvSpPr txBox="1"/>
      </xdr:nvSpPr>
      <xdr:spPr>
        <a:xfrm>
          <a:off x="7905750" y="463550"/>
          <a:ext cx="5746751" cy="5691060"/>
        </a:xfrm>
        <a:prstGeom prst="roundRect">
          <a:avLst/>
        </a:prstGeom>
        <a:solidFill>
          <a:schemeClr val="lt1"/>
        </a:solidFill>
        <a:ln w="762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拠点校方式か従来方式かを確認し、選択する。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初任者の免除区分を確認する。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一般初任者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教職大学院修了者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期間採用等経験者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週時程の記載内容と合わせて、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それぞれの指導教員の指導項目（教科・一般等）を入力する。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各時間数は、計算式が入っている。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学校の年間行事を確認しながら、指導を入れない週を決め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列に「✕」を入力すると、該当週が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グレーに塗りつぶ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される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研修実施３０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週を確保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初任者の免除区分を考慮しながらバランスを考えて計画を立てる。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ja-JP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＊それぞれの項目を拠点校指導教員が指導するのか、校内指導教員が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指導するのかを確認。</a:t>
          </a:r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見本を参考にしながら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年間の合計が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一般初任者　　　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教職大学院修了者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期間採用等経験者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90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となっているか確認する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</xdr:row>
      <xdr:rowOff>0</xdr:rowOff>
    </xdr:from>
    <xdr:to>
      <xdr:col>28</xdr:col>
      <xdr:colOff>449537</xdr:colOff>
      <xdr:row>41</xdr:row>
      <xdr:rowOff>31239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C94596-B492-4A6B-84B5-7F22FF68CFF2}"/>
            </a:ext>
          </a:extLst>
        </xdr:cNvPr>
        <xdr:cNvSpPr txBox="1"/>
      </xdr:nvSpPr>
      <xdr:spPr>
        <a:xfrm>
          <a:off x="7935310" y="467710"/>
          <a:ext cx="5746751" cy="5691060"/>
        </a:xfrm>
        <a:prstGeom prst="roundRect">
          <a:avLst/>
        </a:prstGeom>
        <a:solidFill>
          <a:schemeClr val="lt1"/>
        </a:solidFill>
        <a:ln w="762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拠点校方式か従来方式かを確認し、選択する。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初任者の免除区分を確認する。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一般初任者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教職大学院修了者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期間採用等経験者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週時程の記載内容と合わせて、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それぞれの指導教員の指導項目（教科・一般等）を入力する。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各時間数は、計算式が入っている。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学校の年間行事を確認しながら、指導を入れない週を決め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列に「✕」を入力すると、該当週が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グレーに塗りつぶ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される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研修実施３０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週を確保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初任者の免除区分を考慮しながらバランスを考えて計画を立てる。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ja-JP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＊それぞれの項目を拠点校指導教員が指導するのか、校内指導教員が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指導するのかを確認。</a:t>
          </a:r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見本を参考にしながら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年間の合計が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一般初任者　　　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教職大学院修了者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期間採用等経験者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90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となっているか確認する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B8308-C2E0-49D5-B328-F5A0373429BB}">
  <sheetPr>
    <tabColor rgb="FFFFFF00"/>
  </sheetPr>
  <dimension ref="A1:T74"/>
  <sheetViews>
    <sheetView tabSelected="1" view="pageBreakPreview" topLeftCell="A2" zoomScale="115" zoomScaleNormal="50" zoomScaleSheetLayoutView="115" zoomScalePageLayoutView="50" workbookViewId="0">
      <selection activeCell="A11" sqref="A11"/>
    </sheetView>
  </sheetViews>
  <sheetFormatPr defaultColWidth="8.69921875" defaultRowHeight="18"/>
  <cols>
    <col min="1" max="1" width="8.69921875" style="28"/>
    <col min="2" max="2" width="2.69921875" style="31" customWidth="1"/>
    <col min="3" max="3" width="8" style="3" customWidth="1"/>
    <col min="4" max="17" width="5.09765625" style="3" customWidth="1"/>
    <col min="18" max="19" width="5" style="3" customWidth="1"/>
    <col min="20" max="20" width="3.8984375" style="3" customWidth="1"/>
    <col min="21" max="16384" width="8.69921875" style="3"/>
  </cols>
  <sheetData>
    <row r="1" spans="1:20">
      <c r="C1" s="3" t="s">
        <v>26</v>
      </c>
    </row>
    <row r="2" spans="1:20" ht="18.600000000000001" thickBot="1">
      <c r="C2" s="98" t="s">
        <v>31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1:20" s="5" customFormat="1" ht="18.600000000000001" thickBot="1">
      <c r="A3" s="28"/>
      <c r="B3" s="31"/>
      <c r="C3" s="33"/>
      <c r="D3" s="100"/>
      <c r="E3" s="101"/>
      <c r="F3" s="101"/>
      <c r="G3" s="101"/>
      <c r="H3" s="102"/>
      <c r="I3" s="4"/>
      <c r="K3" s="6" t="s">
        <v>12</v>
      </c>
      <c r="L3" s="100"/>
      <c r="M3" s="101"/>
      <c r="N3" s="101"/>
      <c r="O3" s="102"/>
      <c r="P3" s="7" t="s">
        <v>24</v>
      </c>
      <c r="Q3" s="103" t="s">
        <v>28</v>
      </c>
      <c r="R3" s="104"/>
      <c r="S3" s="105"/>
    </row>
    <row r="4" spans="1:20" ht="16.2" customHeight="1">
      <c r="C4" s="125" t="s">
        <v>37</v>
      </c>
      <c r="D4" s="126"/>
      <c r="E4" s="126"/>
      <c r="F4" s="126"/>
    </row>
    <row r="5" spans="1:20" ht="18.600000000000001" thickBot="1">
      <c r="C5" s="1" t="s">
        <v>36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6.5" customHeight="1" thickBot="1">
      <c r="C6" s="106" t="s">
        <v>23</v>
      </c>
      <c r="D6" s="107"/>
      <c r="E6" s="107"/>
      <c r="F6" s="34" t="s">
        <v>22</v>
      </c>
      <c r="G6" s="34">
        <f>COUNTIF($D$7:$S$11,"一般")</f>
        <v>0</v>
      </c>
      <c r="H6" s="35" t="s">
        <v>21</v>
      </c>
      <c r="I6" s="36" t="s">
        <v>20</v>
      </c>
      <c r="J6" s="36">
        <f>COUNTIF($D$7:$S$11,"教科")</f>
        <v>0</v>
      </c>
      <c r="K6" s="37" t="s">
        <v>21</v>
      </c>
      <c r="L6" s="108"/>
      <c r="M6" s="108"/>
      <c r="N6" s="108"/>
      <c r="O6" s="108"/>
      <c r="P6" s="108"/>
      <c r="Q6" s="108"/>
      <c r="R6" s="108"/>
      <c r="S6" s="109"/>
    </row>
    <row r="7" spans="1:20" ht="19.8" customHeight="1" thickTop="1" thickBot="1">
      <c r="C7" s="57" t="s">
        <v>7</v>
      </c>
      <c r="D7" s="58"/>
      <c r="E7" s="59"/>
      <c r="F7" s="58"/>
      <c r="G7" s="59"/>
      <c r="H7" s="58"/>
      <c r="I7" s="59"/>
      <c r="J7" s="58"/>
      <c r="K7" s="59"/>
      <c r="L7" s="58"/>
      <c r="M7" s="59"/>
      <c r="N7" s="58"/>
      <c r="O7" s="59"/>
      <c r="P7" s="58"/>
      <c r="Q7" s="59"/>
      <c r="R7" s="58"/>
      <c r="S7" s="60"/>
    </row>
    <row r="8" spans="1:20" ht="1.2" customHeight="1" thickTop="1" thickBot="1">
      <c r="C8" s="54"/>
      <c r="D8" s="41"/>
      <c r="E8" s="55"/>
      <c r="F8" s="41"/>
      <c r="G8" s="55"/>
      <c r="H8" s="41"/>
      <c r="I8" s="55"/>
      <c r="J8" s="41"/>
      <c r="K8" s="55"/>
      <c r="L8" s="41"/>
      <c r="M8" s="55"/>
      <c r="N8" s="41"/>
      <c r="O8" s="55"/>
      <c r="P8" s="41"/>
      <c r="Q8" s="55"/>
      <c r="R8" s="41"/>
      <c r="S8" s="56"/>
    </row>
    <row r="9" spans="1:20" ht="19.8" customHeight="1" thickTop="1" thickBot="1">
      <c r="C9" s="61" t="s">
        <v>8</v>
      </c>
      <c r="D9" s="62"/>
      <c r="E9" s="63"/>
      <c r="F9" s="62"/>
      <c r="G9" s="63"/>
      <c r="H9" s="62"/>
      <c r="I9" s="63"/>
      <c r="J9" s="62"/>
      <c r="K9" s="63"/>
      <c r="L9" s="62"/>
      <c r="M9" s="63"/>
      <c r="N9" s="62"/>
      <c r="O9" s="63"/>
      <c r="P9" s="62"/>
      <c r="Q9" s="63"/>
      <c r="R9" s="62"/>
      <c r="S9" s="64"/>
    </row>
    <row r="10" spans="1:20" ht="1.2" customHeight="1" thickTop="1" thickBot="1">
      <c r="C10" s="54"/>
      <c r="D10" s="41"/>
      <c r="E10" s="55"/>
      <c r="F10" s="41"/>
      <c r="G10" s="55"/>
      <c r="H10" s="41"/>
      <c r="I10" s="55"/>
      <c r="J10" s="41"/>
      <c r="K10" s="55"/>
      <c r="L10" s="41"/>
      <c r="M10" s="55"/>
      <c r="N10" s="41"/>
      <c r="O10" s="55"/>
      <c r="P10" s="41"/>
      <c r="Q10" s="55"/>
      <c r="R10" s="41"/>
      <c r="S10" s="56"/>
    </row>
    <row r="11" spans="1:20" ht="19.8" customHeight="1" thickTop="1" thickBot="1">
      <c r="C11" s="65" t="s">
        <v>8</v>
      </c>
      <c r="D11" s="66"/>
      <c r="E11" s="67"/>
      <c r="F11" s="66"/>
      <c r="G11" s="67"/>
      <c r="H11" s="66"/>
      <c r="I11" s="67"/>
      <c r="J11" s="66"/>
      <c r="K11" s="67"/>
      <c r="L11" s="66"/>
      <c r="M11" s="67"/>
      <c r="N11" s="66"/>
      <c r="O11" s="67"/>
      <c r="P11" s="66"/>
      <c r="Q11" s="67"/>
      <c r="R11" s="66"/>
      <c r="S11" s="68"/>
    </row>
    <row r="12" spans="1:20" ht="4.2" customHeight="1" thickTop="1"/>
    <row r="13" spans="1:20" ht="18.600000000000001" thickBot="1">
      <c r="C13" s="2" t="s">
        <v>25</v>
      </c>
      <c r="E13" s="9"/>
      <c r="F13" s="10"/>
      <c r="G13" s="11"/>
      <c r="I13" s="9"/>
      <c r="J13" s="5"/>
      <c r="K13" s="5"/>
      <c r="O13" s="12"/>
      <c r="P13" s="5"/>
      <c r="Q13" s="5"/>
      <c r="S13" s="11"/>
    </row>
    <row r="14" spans="1:20" ht="10.5" customHeight="1">
      <c r="C14" s="110" t="s">
        <v>29</v>
      </c>
      <c r="D14" s="112" t="s">
        <v>13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3" t="s">
        <v>14</v>
      </c>
      <c r="Q14" s="113"/>
      <c r="R14" s="114" t="s">
        <v>19</v>
      </c>
      <c r="S14" s="115"/>
    </row>
    <row r="15" spans="1:20" ht="10.5" customHeight="1">
      <c r="C15" s="111"/>
      <c r="D15" s="118" t="s">
        <v>0</v>
      </c>
      <c r="E15" s="116"/>
      <c r="F15" s="119" t="s">
        <v>1</v>
      </c>
      <c r="G15" s="119"/>
      <c r="H15" s="120" t="s">
        <v>2</v>
      </c>
      <c r="I15" s="120"/>
      <c r="J15" s="121" t="s">
        <v>3</v>
      </c>
      <c r="K15" s="121"/>
      <c r="L15" s="122" t="s">
        <v>4</v>
      </c>
      <c r="M15" s="123"/>
      <c r="N15" s="124" t="s">
        <v>17</v>
      </c>
      <c r="O15" s="124"/>
      <c r="P15" s="97" t="s">
        <v>5</v>
      </c>
      <c r="Q15" s="97"/>
      <c r="R15" s="116"/>
      <c r="S15" s="117"/>
    </row>
    <row r="16" spans="1:20" ht="10.5" customHeight="1">
      <c r="C16" s="111"/>
      <c r="D16" s="20" t="s">
        <v>9</v>
      </c>
      <c r="E16" s="20" t="s">
        <v>10</v>
      </c>
      <c r="F16" s="21" t="s">
        <v>9</v>
      </c>
      <c r="G16" s="21" t="s">
        <v>10</v>
      </c>
      <c r="H16" s="22" t="s">
        <v>9</v>
      </c>
      <c r="I16" s="22" t="s">
        <v>10</v>
      </c>
      <c r="J16" s="23" t="s">
        <v>9</v>
      </c>
      <c r="K16" s="23" t="s">
        <v>10</v>
      </c>
      <c r="L16" s="25" t="s">
        <v>9</v>
      </c>
      <c r="M16" s="25" t="s">
        <v>10</v>
      </c>
      <c r="N16" s="26" t="s">
        <v>18</v>
      </c>
      <c r="O16" s="26" t="s">
        <v>10</v>
      </c>
      <c r="P16" s="24" t="s">
        <v>9</v>
      </c>
      <c r="Q16" s="24" t="s">
        <v>10</v>
      </c>
      <c r="R16" s="116"/>
      <c r="S16" s="117"/>
    </row>
    <row r="17" spans="1:19" ht="10.5" customHeight="1">
      <c r="A17" s="29">
        <v>46111</v>
      </c>
      <c r="B17" s="32"/>
      <c r="C17" s="27" t="str">
        <f>TEXT(A17,"m月d日")&amp;"～"</f>
        <v>3月30日～</v>
      </c>
      <c r="D17" s="13"/>
      <c r="E17" s="13"/>
      <c r="F17" s="14"/>
      <c r="G17" s="14"/>
      <c r="H17" s="15"/>
      <c r="I17" s="15"/>
      <c r="J17" s="16"/>
      <c r="K17" s="16"/>
      <c r="L17" s="17"/>
      <c r="M17" s="17"/>
      <c r="N17" s="19"/>
      <c r="O17" s="19"/>
      <c r="P17" s="18"/>
      <c r="Q17" s="18"/>
      <c r="R17" s="94">
        <f>SUM(D17:Q17)</f>
        <v>0</v>
      </c>
      <c r="S17" s="95"/>
    </row>
    <row r="18" spans="1:19" ht="10.5" customHeight="1">
      <c r="A18" s="30">
        <f>A17+7</f>
        <v>46118</v>
      </c>
      <c r="B18" s="32"/>
      <c r="C18" s="27" t="str">
        <f t="shared" ref="C18:C33" si="0">TEXT(A18,"m月d日")&amp;"～"</f>
        <v>4月6日～</v>
      </c>
      <c r="D18" s="13"/>
      <c r="E18" s="13"/>
      <c r="F18" s="14"/>
      <c r="G18" s="14"/>
      <c r="H18" s="15"/>
      <c r="I18" s="15"/>
      <c r="J18" s="16"/>
      <c r="K18" s="16"/>
      <c r="L18" s="17"/>
      <c r="M18" s="17"/>
      <c r="N18" s="19"/>
      <c r="O18" s="19"/>
      <c r="P18" s="18"/>
      <c r="Q18" s="18"/>
      <c r="R18" s="94">
        <f t="shared" ref="R18:R32" si="1">SUM(D18:Q18)</f>
        <v>0</v>
      </c>
      <c r="S18" s="95"/>
    </row>
    <row r="19" spans="1:19" ht="10.5" customHeight="1">
      <c r="A19" s="30">
        <f t="shared" ref="A19:A33" si="2">A18+7</f>
        <v>46125</v>
      </c>
      <c r="B19" s="32"/>
      <c r="C19" s="27" t="str">
        <f t="shared" si="0"/>
        <v>4月13日～</v>
      </c>
      <c r="D19" s="13"/>
      <c r="E19" s="13"/>
      <c r="F19" s="14"/>
      <c r="G19" s="14"/>
      <c r="H19" s="15"/>
      <c r="I19" s="15"/>
      <c r="J19" s="16"/>
      <c r="K19" s="16"/>
      <c r="L19" s="17"/>
      <c r="M19" s="17"/>
      <c r="N19" s="19"/>
      <c r="O19" s="19"/>
      <c r="P19" s="18"/>
      <c r="Q19" s="18"/>
      <c r="R19" s="94">
        <f t="shared" si="1"/>
        <v>0</v>
      </c>
      <c r="S19" s="95"/>
    </row>
    <row r="20" spans="1:19" ht="10.5" customHeight="1">
      <c r="A20" s="30">
        <f t="shared" si="2"/>
        <v>46132</v>
      </c>
      <c r="B20" s="32"/>
      <c r="C20" s="27" t="str">
        <f t="shared" si="0"/>
        <v>4月20日～</v>
      </c>
      <c r="D20" s="13"/>
      <c r="E20" s="13"/>
      <c r="F20" s="14"/>
      <c r="G20" s="14"/>
      <c r="H20" s="15"/>
      <c r="I20" s="15"/>
      <c r="J20" s="16"/>
      <c r="K20" s="16"/>
      <c r="L20" s="17"/>
      <c r="M20" s="17"/>
      <c r="N20" s="19"/>
      <c r="O20" s="19"/>
      <c r="P20" s="18"/>
      <c r="Q20" s="18"/>
      <c r="R20" s="94">
        <f t="shared" si="1"/>
        <v>0</v>
      </c>
      <c r="S20" s="95"/>
    </row>
    <row r="21" spans="1:19" ht="10.5" customHeight="1">
      <c r="A21" s="30">
        <f t="shared" si="2"/>
        <v>46139</v>
      </c>
      <c r="B21" s="32"/>
      <c r="C21" s="27" t="str">
        <f t="shared" si="0"/>
        <v>4月27日～</v>
      </c>
      <c r="D21" s="13"/>
      <c r="E21" s="13"/>
      <c r="F21" s="14"/>
      <c r="G21" s="14"/>
      <c r="H21" s="15"/>
      <c r="I21" s="15"/>
      <c r="J21" s="16"/>
      <c r="K21" s="16"/>
      <c r="L21" s="17"/>
      <c r="M21" s="17"/>
      <c r="N21" s="19"/>
      <c r="O21" s="19"/>
      <c r="P21" s="18"/>
      <c r="Q21" s="18"/>
      <c r="R21" s="94">
        <f t="shared" si="1"/>
        <v>0</v>
      </c>
      <c r="S21" s="95"/>
    </row>
    <row r="22" spans="1:19" ht="10.5" customHeight="1">
      <c r="A22" s="30">
        <f t="shared" si="2"/>
        <v>46146</v>
      </c>
      <c r="B22" s="32"/>
      <c r="C22" s="27" t="str">
        <f t="shared" si="0"/>
        <v>5月4日～</v>
      </c>
      <c r="D22" s="13"/>
      <c r="E22" s="13"/>
      <c r="F22" s="14"/>
      <c r="G22" s="14"/>
      <c r="H22" s="15"/>
      <c r="I22" s="15"/>
      <c r="J22" s="16"/>
      <c r="K22" s="16"/>
      <c r="L22" s="17"/>
      <c r="M22" s="17"/>
      <c r="N22" s="19"/>
      <c r="O22" s="19"/>
      <c r="P22" s="18"/>
      <c r="Q22" s="18"/>
      <c r="R22" s="94">
        <f t="shared" si="1"/>
        <v>0</v>
      </c>
      <c r="S22" s="95"/>
    </row>
    <row r="23" spans="1:19" ht="10.5" customHeight="1">
      <c r="A23" s="30">
        <f t="shared" si="2"/>
        <v>46153</v>
      </c>
      <c r="B23" s="32"/>
      <c r="C23" s="27" t="str">
        <f t="shared" si="0"/>
        <v>5月11日～</v>
      </c>
      <c r="D23" s="13"/>
      <c r="E23" s="13"/>
      <c r="F23" s="14"/>
      <c r="G23" s="14"/>
      <c r="H23" s="15"/>
      <c r="I23" s="15"/>
      <c r="J23" s="16"/>
      <c r="K23" s="16"/>
      <c r="L23" s="17"/>
      <c r="M23" s="17"/>
      <c r="N23" s="19"/>
      <c r="O23" s="19"/>
      <c r="P23" s="18"/>
      <c r="Q23" s="18"/>
      <c r="R23" s="94">
        <f t="shared" si="1"/>
        <v>0</v>
      </c>
      <c r="S23" s="95"/>
    </row>
    <row r="24" spans="1:19" ht="10.5" customHeight="1">
      <c r="A24" s="30">
        <f t="shared" si="2"/>
        <v>46160</v>
      </c>
      <c r="B24" s="32"/>
      <c r="C24" s="27" t="str">
        <f t="shared" si="0"/>
        <v>5月18日～</v>
      </c>
      <c r="D24" s="13"/>
      <c r="E24" s="13"/>
      <c r="F24" s="14"/>
      <c r="G24" s="14"/>
      <c r="H24" s="15"/>
      <c r="I24" s="15"/>
      <c r="J24" s="16"/>
      <c r="K24" s="16"/>
      <c r="L24" s="17"/>
      <c r="M24" s="17"/>
      <c r="N24" s="19"/>
      <c r="O24" s="19"/>
      <c r="P24" s="18"/>
      <c r="Q24" s="18"/>
      <c r="R24" s="94">
        <f t="shared" si="1"/>
        <v>0</v>
      </c>
      <c r="S24" s="95"/>
    </row>
    <row r="25" spans="1:19" ht="10.5" customHeight="1">
      <c r="A25" s="30">
        <f t="shared" si="2"/>
        <v>46167</v>
      </c>
      <c r="B25" s="32"/>
      <c r="C25" s="27" t="str">
        <f t="shared" si="0"/>
        <v>5月25日～</v>
      </c>
      <c r="D25" s="13"/>
      <c r="E25" s="13"/>
      <c r="F25" s="14"/>
      <c r="G25" s="14"/>
      <c r="H25" s="15"/>
      <c r="I25" s="15"/>
      <c r="J25" s="16"/>
      <c r="K25" s="16"/>
      <c r="L25" s="17"/>
      <c r="M25" s="17"/>
      <c r="N25" s="19"/>
      <c r="O25" s="19"/>
      <c r="P25" s="18"/>
      <c r="Q25" s="18"/>
      <c r="R25" s="94">
        <f t="shared" si="1"/>
        <v>0</v>
      </c>
      <c r="S25" s="95"/>
    </row>
    <row r="26" spans="1:19" ht="10.5" customHeight="1">
      <c r="A26" s="30">
        <f t="shared" si="2"/>
        <v>46174</v>
      </c>
      <c r="B26" s="32"/>
      <c r="C26" s="27" t="str">
        <f t="shared" si="0"/>
        <v>6月1日～</v>
      </c>
      <c r="D26" s="13"/>
      <c r="E26" s="13"/>
      <c r="F26" s="14"/>
      <c r="G26" s="14"/>
      <c r="H26" s="15"/>
      <c r="I26" s="15"/>
      <c r="J26" s="16"/>
      <c r="K26" s="16"/>
      <c r="L26" s="17"/>
      <c r="M26" s="17"/>
      <c r="N26" s="19"/>
      <c r="O26" s="19"/>
      <c r="P26" s="18"/>
      <c r="Q26" s="18"/>
      <c r="R26" s="94">
        <f t="shared" si="1"/>
        <v>0</v>
      </c>
      <c r="S26" s="95"/>
    </row>
    <row r="27" spans="1:19" ht="10.5" customHeight="1">
      <c r="A27" s="30">
        <f t="shared" si="2"/>
        <v>46181</v>
      </c>
      <c r="B27" s="32"/>
      <c r="C27" s="27" t="str">
        <f t="shared" si="0"/>
        <v>6月8日～</v>
      </c>
      <c r="D27" s="13"/>
      <c r="E27" s="13"/>
      <c r="F27" s="14"/>
      <c r="G27" s="14"/>
      <c r="H27" s="15"/>
      <c r="I27" s="15"/>
      <c r="J27" s="16"/>
      <c r="K27" s="16"/>
      <c r="L27" s="17"/>
      <c r="M27" s="17"/>
      <c r="N27" s="19"/>
      <c r="O27" s="19"/>
      <c r="P27" s="18"/>
      <c r="Q27" s="18"/>
      <c r="R27" s="94">
        <f t="shared" si="1"/>
        <v>0</v>
      </c>
      <c r="S27" s="95"/>
    </row>
    <row r="28" spans="1:19" ht="10.5" customHeight="1">
      <c r="A28" s="30">
        <f t="shared" si="2"/>
        <v>46188</v>
      </c>
      <c r="B28" s="32"/>
      <c r="C28" s="27" t="str">
        <f t="shared" si="0"/>
        <v>6月15日～</v>
      </c>
      <c r="D28" s="13"/>
      <c r="E28" s="13"/>
      <c r="F28" s="14"/>
      <c r="G28" s="14"/>
      <c r="H28" s="15"/>
      <c r="I28" s="15"/>
      <c r="J28" s="16"/>
      <c r="K28" s="16"/>
      <c r="L28" s="17"/>
      <c r="M28" s="17"/>
      <c r="N28" s="19"/>
      <c r="O28" s="19"/>
      <c r="P28" s="18"/>
      <c r="Q28" s="18"/>
      <c r="R28" s="94">
        <f t="shared" si="1"/>
        <v>0</v>
      </c>
      <c r="S28" s="95"/>
    </row>
    <row r="29" spans="1:19" ht="10.5" customHeight="1">
      <c r="A29" s="30">
        <f t="shared" si="2"/>
        <v>46195</v>
      </c>
      <c r="B29" s="32"/>
      <c r="C29" s="27" t="str">
        <f t="shared" si="0"/>
        <v>6月22日～</v>
      </c>
      <c r="D29" s="13"/>
      <c r="E29" s="13"/>
      <c r="F29" s="14"/>
      <c r="G29" s="14"/>
      <c r="H29" s="15"/>
      <c r="I29" s="15"/>
      <c r="J29" s="16"/>
      <c r="K29" s="16"/>
      <c r="L29" s="17"/>
      <c r="M29" s="17"/>
      <c r="N29" s="19"/>
      <c r="O29" s="19"/>
      <c r="P29" s="18"/>
      <c r="Q29" s="18"/>
      <c r="R29" s="94">
        <f t="shared" si="1"/>
        <v>0</v>
      </c>
      <c r="S29" s="95"/>
    </row>
    <row r="30" spans="1:19" ht="10.5" customHeight="1">
      <c r="A30" s="30">
        <f t="shared" si="2"/>
        <v>46202</v>
      </c>
      <c r="B30" s="32"/>
      <c r="C30" s="27" t="str">
        <f t="shared" si="0"/>
        <v>6月29日～</v>
      </c>
      <c r="D30" s="13"/>
      <c r="E30" s="13"/>
      <c r="F30" s="14"/>
      <c r="G30" s="14"/>
      <c r="H30" s="15"/>
      <c r="I30" s="15"/>
      <c r="J30" s="16"/>
      <c r="K30" s="16"/>
      <c r="L30" s="17"/>
      <c r="M30" s="17"/>
      <c r="N30" s="19"/>
      <c r="O30" s="19"/>
      <c r="P30" s="18"/>
      <c r="Q30" s="18"/>
      <c r="R30" s="94">
        <f t="shared" si="1"/>
        <v>0</v>
      </c>
      <c r="S30" s="95"/>
    </row>
    <row r="31" spans="1:19" ht="10.5" customHeight="1">
      <c r="A31" s="30">
        <f t="shared" si="2"/>
        <v>46209</v>
      </c>
      <c r="B31" s="32"/>
      <c r="C31" s="27" t="str">
        <f t="shared" si="0"/>
        <v>7月6日～</v>
      </c>
      <c r="D31" s="13"/>
      <c r="E31" s="13"/>
      <c r="F31" s="14"/>
      <c r="G31" s="14"/>
      <c r="H31" s="15"/>
      <c r="I31" s="15"/>
      <c r="J31" s="16"/>
      <c r="K31" s="16"/>
      <c r="L31" s="17"/>
      <c r="M31" s="17"/>
      <c r="N31" s="19"/>
      <c r="O31" s="19"/>
      <c r="P31" s="18"/>
      <c r="Q31" s="18"/>
      <c r="R31" s="94">
        <f>SUM(D31:Q31)</f>
        <v>0</v>
      </c>
      <c r="S31" s="95"/>
    </row>
    <row r="32" spans="1:19" ht="10.5" customHeight="1">
      <c r="A32" s="30">
        <f t="shared" si="2"/>
        <v>46216</v>
      </c>
      <c r="B32" s="32" t="s">
        <v>38</v>
      </c>
      <c r="C32" s="27" t="str">
        <f t="shared" si="0"/>
        <v>7月13日～</v>
      </c>
      <c r="D32" s="13"/>
      <c r="E32" s="13"/>
      <c r="F32" s="14"/>
      <c r="G32" s="14"/>
      <c r="H32" s="15"/>
      <c r="I32" s="15"/>
      <c r="J32" s="16"/>
      <c r="K32" s="16"/>
      <c r="L32" s="17"/>
      <c r="M32" s="17"/>
      <c r="N32" s="19"/>
      <c r="O32" s="19"/>
      <c r="P32" s="18"/>
      <c r="Q32" s="18"/>
      <c r="R32" s="94">
        <f t="shared" si="1"/>
        <v>0</v>
      </c>
      <c r="S32" s="95"/>
    </row>
    <row r="33" spans="1:19" ht="10.5" customHeight="1">
      <c r="A33" s="30">
        <f t="shared" si="2"/>
        <v>46223</v>
      </c>
      <c r="B33" s="32" t="s">
        <v>38</v>
      </c>
      <c r="C33" s="27" t="str">
        <f t="shared" si="0"/>
        <v>7月20日～</v>
      </c>
      <c r="D33" s="13"/>
      <c r="E33" s="13"/>
      <c r="F33" s="14"/>
      <c r="G33" s="14"/>
      <c r="H33" s="15"/>
      <c r="I33" s="15"/>
      <c r="J33" s="16"/>
      <c r="K33" s="16"/>
      <c r="L33" s="17"/>
      <c r="M33" s="17"/>
      <c r="N33" s="19"/>
      <c r="O33" s="19"/>
      <c r="P33" s="18"/>
      <c r="Q33" s="18"/>
      <c r="R33" s="94">
        <f>SUM(D33:Q33)</f>
        <v>0</v>
      </c>
      <c r="S33" s="95"/>
    </row>
    <row r="34" spans="1:19" ht="10.5" customHeight="1">
      <c r="C34" s="82" t="s">
        <v>6</v>
      </c>
      <c r="D34" s="13">
        <f t="shared" ref="D34:Q34" si="3">SUM(D17:D33)</f>
        <v>0</v>
      </c>
      <c r="E34" s="13">
        <f t="shared" si="3"/>
        <v>0</v>
      </c>
      <c r="F34" s="14">
        <f t="shared" si="3"/>
        <v>0</v>
      </c>
      <c r="G34" s="14">
        <f t="shared" si="3"/>
        <v>0</v>
      </c>
      <c r="H34" s="15">
        <f t="shared" si="3"/>
        <v>0</v>
      </c>
      <c r="I34" s="15">
        <f t="shared" si="3"/>
        <v>0</v>
      </c>
      <c r="J34" s="16">
        <f t="shared" si="3"/>
        <v>0</v>
      </c>
      <c r="K34" s="16">
        <f t="shared" si="3"/>
        <v>0</v>
      </c>
      <c r="L34" s="17">
        <f t="shared" si="3"/>
        <v>0</v>
      </c>
      <c r="M34" s="17">
        <f t="shared" si="3"/>
        <v>0</v>
      </c>
      <c r="N34" s="19">
        <f t="shared" si="3"/>
        <v>0</v>
      </c>
      <c r="O34" s="19">
        <f t="shared" si="3"/>
        <v>0</v>
      </c>
      <c r="P34" s="18">
        <f t="shared" si="3"/>
        <v>0</v>
      </c>
      <c r="Q34" s="18">
        <f t="shared" si="3"/>
        <v>0</v>
      </c>
      <c r="R34" s="89">
        <f>SUM(D34:Q34)</f>
        <v>0</v>
      </c>
      <c r="S34" s="92"/>
    </row>
    <row r="35" spans="1:19" ht="10.5" customHeight="1">
      <c r="C35" s="82"/>
      <c r="D35" s="84">
        <f>SUM(D34:E34)</f>
        <v>0</v>
      </c>
      <c r="E35" s="84"/>
      <c r="F35" s="85">
        <f t="shared" ref="F35" si="4">SUM(F34:G34)</f>
        <v>0</v>
      </c>
      <c r="G35" s="85"/>
      <c r="H35" s="86">
        <f t="shared" ref="H35" si="5">SUM(H34:I34)</f>
        <v>0</v>
      </c>
      <c r="I35" s="86"/>
      <c r="J35" s="87">
        <f t="shared" ref="J35" si="6">SUM(J34:K34)</f>
        <v>0</v>
      </c>
      <c r="K35" s="87"/>
      <c r="L35" s="88">
        <f>SUM(L34:M34)</f>
        <v>0</v>
      </c>
      <c r="M35" s="89"/>
      <c r="N35" s="90">
        <f>SUM(N34:O34)</f>
        <v>0</v>
      </c>
      <c r="O35" s="91"/>
      <c r="P35" s="72">
        <f t="shared" ref="P35" si="7">SUM(P34:Q34)</f>
        <v>0</v>
      </c>
      <c r="Q35" s="72"/>
      <c r="R35" s="75">
        <f>SUM(D35:Q35)</f>
        <v>0</v>
      </c>
      <c r="S35" s="76"/>
    </row>
    <row r="36" spans="1:19" ht="10.5" customHeight="1">
      <c r="C36" s="82"/>
      <c r="D36" s="81">
        <f>SUM(D35:O35)</f>
        <v>0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96"/>
      <c r="Q36" s="96"/>
      <c r="R36" s="75"/>
      <c r="S36" s="76"/>
    </row>
    <row r="37" spans="1:19" ht="10.5" customHeight="1">
      <c r="A37" s="29">
        <v>46251</v>
      </c>
      <c r="B37" s="32"/>
      <c r="C37" s="27" t="str">
        <f>TEXT(A37,"m月d日")&amp;"～"</f>
        <v>8月17日～</v>
      </c>
      <c r="D37" s="13"/>
      <c r="E37" s="13"/>
      <c r="F37" s="14"/>
      <c r="G37" s="14"/>
      <c r="H37" s="15"/>
      <c r="I37" s="15"/>
      <c r="J37" s="16"/>
      <c r="K37" s="16"/>
      <c r="L37" s="17"/>
      <c r="M37" s="17"/>
      <c r="N37" s="19"/>
      <c r="O37" s="19"/>
      <c r="P37" s="18"/>
      <c r="Q37" s="18"/>
      <c r="R37" s="94">
        <f>SUM(D37:Q37)</f>
        <v>0</v>
      </c>
      <c r="S37" s="95"/>
    </row>
    <row r="38" spans="1:19" ht="10.5" customHeight="1">
      <c r="A38" s="30">
        <f>A37+7</f>
        <v>46258</v>
      </c>
      <c r="B38" s="32"/>
      <c r="C38" s="27" t="str">
        <f t="shared" ref="C38:C55" si="8">TEXT(A38,"m月d日")&amp;"～"</f>
        <v>8月24日～</v>
      </c>
      <c r="D38" s="13"/>
      <c r="E38" s="13"/>
      <c r="F38" s="14"/>
      <c r="G38" s="14"/>
      <c r="H38" s="15"/>
      <c r="I38" s="15"/>
      <c r="J38" s="16"/>
      <c r="K38" s="16"/>
      <c r="L38" s="17"/>
      <c r="M38" s="17"/>
      <c r="N38" s="19"/>
      <c r="O38" s="19"/>
      <c r="P38" s="18"/>
      <c r="Q38" s="18"/>
      <c r="R38" s="94">
        <f t="shared" ref="R38:R55" si="9">SUM(D38:Q38)</f>
        <v>0</v>
      </c>
      <c r="S38" s="95"/>
    </row>
    <row r="39" spans="1:19" ht="10.5" customHeight="1">
      <c r="A39" s="30">
        <f t="shared" ref="A39:A55" si="10">A38+7</f>
        <v>46265</v>
      </c>
      <c r="B39" s="32"/>
      <c r="C39" s="27" t="str">
        <f t="shared" si="8"/>
        <v>8月31日～</v>
      </c>
      <c r="D39" s="13"/>
      <c r="E39" s="13"/>
      <c r="F39" s="14"/>
      <c r="G39" s="14"/>
      <c r="H39" s="15"/>
      <c r="I39" s="15"/>
      <c r="J39" s="16"/>
      <c r="K39" s="16"/>
      <c r="L39" s="17"/>
      <c r="M39" s="17"/>
      <c r="N39" s="19"/>
      <c r="O39" s="19"/>
      <c r="P39" s="18"/>
      <c r="Q39" s="18"/>
      <c r="R39" s="94">
        <f t="shared" si="9"/>
        <v>0</v>
      </c>
      <c r="S39" s="95"/>
    </row>
    <row r="40" spans="1:19" ht="10.5" customHeight="1">
      <c r="A40" s="30">
        <f t="shared" si="10"/>
        <v>46272</v>
      </c>
      <c r="B40" s="32"/>
      <c r="C40" s="27" t="str">
        <f t="shared" si="8"/>
        <v>9月7日～</v>
      </c>
      <c r="D40" s="13"/>
      <c r="E40" s="13"/>
      <c r="F40" s="14"/>
      <c r="G40" s="14"/>
      <c r="H40" s="15"/>
      <c r="I40" s="15"/>
      <c r="J40" s="16"/>
      <c r="K40" s="16"/>
      <c r="L40" s="17"/>
      <c r="M40" s="17"/>
      <c r="N40" s="19"/>
      <c r="O40" s="19"/>
      <c r="P40" s="18"/>
      <c r="Q40" s="18"/>
      <c r="R40" s="94">
        <f t="shared" si="9"/>
        <v>0</v>
      </c>
      <c r="S40" s="95"/>
    </row>
    <row r="41" spans="1:19" ht="10.5" customHeight="1">
      <c r="A41" s="30">
        <f t="shared" si="10"/>
        <v>46279</v>
      </c>
      <c r="B41" s="32"/>
      <c r="C41" s="27" t="str">
        <f t="shared" si="8"/>
        <v>9月14日～</v>
      </c>
      <c r="D41" s="13"/>
      <c r="E41" s="13"/>
      <c r="F41" s="14"/>
      <c r="G41" s="14"/>
      <c r="H41" s="15"/>
      <c r="I41" s="15"/>
      <c r="J41" s="16"/>
      <c r="K41" s="16"/>
      <c r="L41" s="17"/>
      <c r="M41" s="17"/>
      <c r="N41" s="19"/>
      <c r="O41" s="19"/>
      <c r="P41" s="18"/>
      <c r="Q41" s="18"/>
      <c r="R41" s="94">
        <f t="shared" si="9"/>
        <v>0</v>
      </c>
      <c r="S41" s="95"/>
    </row>
    <row r="42" spans="1:19" ht="10.5" customHeight="1">
      <c r="A42" s="30">
        <f t="shared" si="10"/>
        <v>46286</v>
      </c>
      <c r="B42" s="32"/>
      <c r="C42" s="27" t="str">
        <f t="shared" si="8"/>
        <v>9月21日～</v>
      </c>
      <c r="D42" s="13"/>
      <c r="E42" s="13"/>
      <c r="F42" s="14"/>
      <c r="G42" s="14"/>
      <c r="H42" s="15"/>
      <c r="I42" s="15"/>
      <c r="J42" s="16"/>
      <c r="K42" s="16"/>
      <c r="L42" s="17"/>
      <c r="M42" s="17"/>
      <c r="N42" s="19"/>
      <c r="O42" s="19"/>
      <c r="P42" s="18"/>
      <c r="Q42" s="18"/>
      <c r="R42" s="94">
        <f t="shared" si="9"/>
        <v>0</v>
      </c>
      <c r="S42" s="95"/>
    </row>
    <row r="43" spans="1:19" ht="10.5" customHeight="1">
      <c r="A43" s="30">
        <f t="shared" si="10"/>
        <v>46293</v>
      </c>
      <c r="B43" s="32"/>
      <c r="C43" s="27" t="str">
        <f t="shared" si="8"/>
        <v>9月28日～</v>
      </c>
      <c r="D43" s="13"/>
      <c r="E43" s="13"/>
      <c r="F43" s="14"/>
      <c r="G43" s="14"/>
      <c r="H43" s="15"/>
      <c r="I43" s="15"/>
      <c r="J43" s="16"/>
      <c r="K43" s="16"/>
      <c r="L43" s="17"/>
      <c r="M43" s="17"/>
      <c r="N43" s="19"/>
      <c r="O43" s="19"/>
      <c r="P43" s="18"/>
      <c r="Q43" s="18"/>
      <c r="R43" s="94">
        <f t="shared" si="9"/>
        <v>0</v>
      </c>
      <c r="S43" s="95"/>
    </row>
    <row r="44" spans="1:19" ht="10.5" customHeight="1">
      <c r="A44" s="30">
        <f t="shared" si="10"/>
        <v>46300</v>
      </c>
      <c r="B44" s="32"/>
      <c r="C44" s="27" t="str">
        <f t="shared" si="8"/>
        <v>10月5日～</v>
      </c>
      <c r="D44" s="13"/>
      <c r="E44" s="13"/>
      <c r="F44" s="14"/>
      <c r="G44" s="14"/>
      <c r="H44" s="15"/>
      <c r="I44" s="15"/>
      <c r="J44" s="16"/>
      <c r="K44" s="16"/>
      <c r="L44" s="17"/>
      <c r="M44" s="17"/>
      <c r="N44" s="19"/>
      <c r="O44" s="19"/>
      <c r="P44" s="18"/>
      <c r="Q44" s="18"/>
      <c r="R44" s="94">
        <f t="shared" si="9"/>
        <v>0</v>
      </c>
      <c r="S44" s="95"/>
    </row>
    <row r="45" spans="1:19" ht="10.5" customHeight="1">
      <c r="A45" s="30">
        <f t="shared" si="10"/>
        <v>46307</v>
      </c>
      <c r="B45" s="32"/>
      <c r="C45" s="27" t="str">
        <f t="shared" si="8"/>
        <v>10月12日～</v>
      </c>
      <c r="D45" s="13"/>
      <c r="E45" s="13"/>
      <c r="F45" s="14"/>
      <c r="G45" s="14"/>
      <c r="H45" s="15"/>
      <c r="I45" s="15"/>
      <c r="J45" s="16"/>
      <c r="K45" s="16"/>
      <c r="L45" s="17"/>
      <c r="M45" s="17"/>
      <c r="N45" s="19"/>
      <c r="O45" s="19"/>
      <c r="P45" s="18"/>
      <c r="Q45" s="18"/>
      <c r="R45" s="94">
        <f t="shared" si="9"/>
        <v>0</v>
      </c>
      <c r="S45" s="95"/>
    </row>
    <row r="46" spans="1:19" ht="10.5" customHeight="1">
      <c r="A46" s="30">
        <f t="shared" si="10"/>
        <v>46314</v>
      </c>
      <c r="B46" s="32"/>
      <c r="C46" s="27" t="str">
        <f t="shared" si="8"/>
        <v>10月19日～</v>
      </c>
      <c r="D46" s="13"/>
      <c r="E46" s="13"/>
      <c r="F46" s="14"/>
      <c r="G46" s="14"/>
      <c r="H46" s="15"/>
      <c r="I46" s="15"/>
      <c r="J46" s="16"/>
      <c r="K46" s="16"/>
      <c r="L46" s="17"/>
      <c r="M46" s="17"/>
      <c r="N46" s="19"/>
      <c r="O46" s="19"/>
      <c r="P46" s="18"/>
      <c r="Q46" s="18"/>
      <c r="R46" s="94">
        <f t="shared" si="9"/>
        <v>0</v>
      </c>
      <c r="S46" s="95"/>
    </row>
    <row r="47" spans="1:19" ht="10.5" customHeight="1">
      <c r="A47" s="30">
        <f t="shared" si="10"/>
        <v>46321</v>
      </c>
      <c r="B47" s="32"/>
      <c r="C47" s="27" t="str">
        <f t="shared" si="8"/>
        <v>10月26日～</v>
      </c>
      <c r="D47" s="13"/>
      <c r="E47" s="13"/>
      <c r="F47" s="14"/>
      <c r="G47" s="14"/>
      <c r="H47" s="15"/>
      <c r="I47" s="15"/>
      <c r="J47" s="16"/>
      <c r="K47" s="16"/>
      <c r="L47" s="17"/>
      <c r="M47" s="17"/>
      <c r="N47" s="19"/>
      <c r="O47" s="19"/>
      <c r="P47" s="18"/>
      <c r="Q47" s="18"/>
      <c r="R47" s="94">
        <f t="shared" si="9"/>
        <v>0</v>
      </c>
      <c r="S47" s="95"/>
    </row>
    <row r="48" spans="1:19" ht="10.5" customHeight="1">
      <c r="A48" s="30">
        <f t="shared" si="10"/>
        <v>46328</v>
      </c>
      <c r="B48" s="32"/>
      <c r="C48" s="27" t="str">
        <f t="shared" si="8"/>
        <v>11月2日～</v>
      </c>
      <c r="D48" s="13"/>
      <c r="E48" s="13"/>
      <c r="F48" s="14"/>
      <c r="G48" s="14"/>
      <c r="H48" s="15"/>
      <c r="I48" s="15"/>
      <c r="J48" s="16"/>
      <c r="K48" s="16"/>
      <c r="L48" s="17"/>
      <c r="M48" s="17"/>
      <c r="N48" s="19"/>
      <c r="O48" s="19"/>
      <c r="P48" s="18"/>
      <c r="Q48" s="18"/>
      <c r="R48" s="94">
        <f t="shared" si="9"/>
        <v>0</v>
      </c>
      <c r="S48" s="95"/>
    </row>
    <row r="49" spans="1:19" ht="10.5" customHeight="1">
      <c r="A49" s="30">
        <f t="shared" si="10"/>
        <v>46335</v>
      </c>
      <c r="B49" s="32"/>
      <c r="C49" s="27" t="str">
        <f t="shared" si="8"/>
        <v>11月9日～</v>
      </c>
      <c r="D49" s="13"/>
      <c r="E49" s="13"/>
      <c r="F49" s="14"/>
      <c r="G49" s="14"/>
      <c r="H49" s="15"/>
      <c r="I49" s="15"/>
      <c r="J49" s="16"/>
      <c r="K49" s="16"/>
      <c r="L49" s="17"/>
      <c r="M49" s="17"/>
      <c r="N49" s="19"/>
      <c r="O49" s="19"/>
      <c r="P49" s="18"/>
      <c r="Q49" s="18"/>
      <c r="R49" s="94">
        <f t="shared" si="9"/>
        <v>0</v>
      </c>
      <c r="S49" s="95"/>
    </row>
    <row r="50" spans="1:19" ht="10.5" customHeight="1">
      <c r="A50" s="30">
        <f t="shared" si="10"/>
        <v>46342</v>
      </c>
      <c r="B50" s="32"/>
      <c r="C50" s="27" t="str">
        <f t="shared" si="8"/>
        <v>11月16日～</v>
      </c>
      <c r="D50" s="13"/>
      <c r="E50" s="13"/>
      <c r="F50" s="14"/>
      <c r="G50" s="14"/>
      <c r="H50" s="15"/>
      <c r="I50" s="15"/>
      <c r="J50" s="16"/>
      <c r="K50" s="16"/>
      <c r="L50" s="17"/>
      <c r="M50" s="17"/>
      <c r="N50" s="19"/>
      <c r="O50" s="19"/>
      <c r="P50" s="18"/>
      <c r="Q50" s="18"/>
      <c r="R50" s="94">
        <f t="shared" si="9"/>
        <v>0</v>
      </c>
      <c r="S50" s="95"/>
    </row>
    <row r="51" spans="1:19" ht="10.5" customHeight="1">
      <c r="A51" s="30">
        <f t="shared" si="10"/>
        <v>46349</v>
      </c>
      <c r="B51" s="32"/>
      <c r="C51" s="27" t="str">
        <f t="shared" si="8"/>
        <v>11月23日～</v>
      </c>
      <c r="D51" s="13"/>
      <c r="E51" s="13"/>
      <c r="F51" s="14"/>
      <c r="G51" s="14"/>
      <c r="H51" s="15"/>
      <c r="I51" s="15"/>
      <c r="J51" s="16"/>
      <c r="K51" s="16"/>
      <c r="L51" s="17"/>
      <c r="M51" s="17"/>
      <c r="N51" s="19"/>
      <c r="O51" s="19"/>
      <c r="P51" s="18"/>
      <c r="Q51" s="18"/>
      <c r="R51" s="94">
        <f t="shared" si="9"/>
        <v>0</v>
      </c>
      <c r="S51" s="95"/>
    </row>
    <row r="52" spans="1:19" ht="10.5" customHeight="1">
      <c r="A52" s="30">
        <f t="shared" si="10"/>
        <v>46356</v>
      </c>
      <c r="B52" s="32"/>
      <c r="C52" s="27" t="str">
        <f t="shared" si="8"/>
        <v>11月30日～</v>
      </c>
      <c r="D52" s="13"/>
      <c r="E52" s="13"/>
      <c r="F52" s="14"/>
      <c r="G52" s="14"/>
      <c r="H52" s="15"/>
      <c r="I52" s="15"/>
      <c r="J52" s="16"/>
      <c r="K52" s="16"/>
      <c r="L52" s="17"/>
      <c r="M52" s="17"/>
      <c r="N52" s="19"/>
      <c r="O52" s="19"/>
      <c r="P52" s="18"/>
      <c r="Q52" s="18"/>
      <c r="R52" s="94">
        <f t="shared" si="9"/>
        <v>0</v>
      </c>
      <c r="S52" s="95"/>
    </row>
    <row r="53" spans="1:19" ht="10.5" customHeight="1">
      <c r="A53" s="30">
        <f t="shared" si="10"/>
        <v>46363</v>
      </c>
      <c r="B53" s="32"/>
      <c r="C53" s="27" t="str">
        <f t="shared" si="8"/>
        <v>12月7日～</v>
      </c>
      <c r="D53" s="13"/>
      <c r="E53" s="13"/>
      <c r="F53" s="14"/>
      <c r="G53" s="14"/>
      <c r="H53" s="15"/>
      <c r="I53" s="15"/>
      <c r="J53" s="16"/>
      <c r="K53" s="16"/>
      <c r="L53" s="17"/>
      <c r="M53" s="17"/>
      <c r="N53" s="19"/>
      <c r="O53" s="19"/>
      <c r="P53" s="18"/>
      <c r="Q53" s="18"/>
      <c r="R53" s="94">
        <f t="shared" ref="R53" si="11">SUM(D53:Q53)</f>
        <v>0</v>
      </c>
      <c r="S53" s="95"/>
    </row>
    <row r="54" spans="1:19" ht="10.5" customHeight="1">
      <c r="A54" s="30">
        <f t="shared" si="10"/>
        <v>46370</v>
      </c>
      <c r="B54" s="32"/>
      <c r="C54" s="27" t="str">
        <f t="shared" si="8"/>
        <v>12月14日～</v>
      </c>
      <c r="D54" s="13"/>
      <c r="E54" s="13"/>
      <c r="F54" s="14"/>
      <c r="G54" s="14"/>
      <c r="H54" s="15"/>
      <c r="I54" s="15"/>
      <c r="J54" s="16"/>
      <c r="K54" s="16"/>
      <c r="L54" s="17"/>
      <c r="M54" s="17"/>
      <c r="N54" s="19"/>
      <c r="O54" s="19"/>
      <c r="P54" s="18"/>
      <c r="Q54" s="18"/>
      <c r="R54" s="94">
        <f t="shared" si="9"/>
        <v>0</v>
      </c>
      <c r="S54" s="95"/>
    </row>
    <row r="55" spans="1:19" ht="10.5" customHeight="1">
      <c r="A55" s="30">
        <f t="shared" si="10"/>
        <v>46377</v>
      </c>
      <c r="B55" s="32"/>
      <c r="C55" s="27" t="str">
        <f t="shared" si="8"/>
        <v>12月21日～</v>
      </c>
      <c r="D55" s="13"/>
      <c r="E55" s="13"/>
      <c r="F55" s="14"/>
      <c r="G55" s="14"/>
      <c r="H55" s="15"/>
      <c r="I55" s="15"/>
      <c r="J55" s="16"/>
      <c r="K55" s="16"/>
      <c r="L55" s="17"/>
      <c r="M55" s="17"/>
      <c r="N55" s="19"/>
      <c r="O55" s="19"/>
      <c r="P55" s="18"/>
      <c r="Q55" s="18"/>
      <c r="R55" s="94">
        <f t="shared" si="9"/>
        <v>0</v>
      </c>
      <c r="S55" s="95"/>
    </row>
    <row r="56" spans="1:19" ht="10.5" customHeight="1">
      <c r="C56" s="82" t="s">
        <v>15</v>
      </c>
      <c r="D56" s="13">
        <f>SUM(D37:D55)</f>
        <v>0</v>
      </c>
      <c r="E56" s="13">
        <f t="shared" ref="E56:Q56" si="12">SUM(E37:E55)</f>
        <v>0</v>
      </c>
      <c r="F56" s="14">
        <f t="shared" si="12"/>
        <v>0</v>
      </c>
      <c r="G56" s="14">
        <f t="shared" si="12"/>
        <v>0</v>
      </c>
      <c r="H56" s="15">
        <f t="shared" si="12"/>
        <v>0</v>
      </c>
      <c r="I56" s="15">
        <f t="shared" si="12"/>
        <v>0</v>
      </c>
      <c r="J56" s="16">
        <f t="shared" si="12"/>
        <v>0</v>
      </c>
      <c r="K56" s="16">
        <f t="shared" si="12"/>
        <v>0</v>
      </c>
      <c r="L56" s="17">
        <f t="shared" si="12"/>
        <v>0</v>
      </c>
      <c r="M56" s="17">
        <f t="shared" si="12"/>
        <v>0</v>
      </c>
      <c r="N56" s="19">
        <f t="shared" si="12"/>
        <v>0</v>
      </c>
      <c r="O56" s="19">
        <f t="shared" si="12"/>
        <v>0</v>
      </c>
      <c r="P56" s="18">
        <f t="shared" si="12"/>
        <v>0</v>
      </c>
      <c r="Q56" s="18">
        <f t="shared" si="12"/>
        <v>0</v>
      </c>
      <c r="R56" s="89">
        <f>SUM(R37:R55)</f>
        <v>0</v>
      </c>
      <c r="S56" s="92"/>
    </row>
    <row r="57" spans="1:19" ht="10.5" customHeight="1">
      <c r="C57" s="82"/>
      <c r="D57" s="84">
        <f>SUM(D56:E56)</f>
        <v>0</v>
      </c>
      <c r="E57" s="81"/>
      <c r="F57" s="85">
        <f t="shared" ref="F57" si="13">SUM(F56:G56)</f>
        <v>0</v>
      </c>
      <c r="G57" s="85"/>
      <c r="H57" s="86">
        <f t="shared" ref="H57" si="14">SUM(H56:I56)</f>
        <v>0</v>
      </c>
      <c r="I57" s="81"/>
      <c r="J57" s="87">
        <f t="shared" ref="J57" si="15">SUM(J56:K56)</f>
        <v>0</v>
      </c>
      <c r="K57" s="81"/>
      <c r="L57" s="88">
        <f>SUM(L56:M56)</f>
        <v>0</v>
      </c>
      <c r="M57" s="89"/>
      <c r="N57" s="90">
        <f>SUM(N56:O56)</f>
        <v>0</v>
      </c>
      <c r="O57" s="91"/>
      <c r="P57" s="72">
        <f t="shared" ref="P57" si="16">SUM(P56:Q56)</f>
        <v>0</v>
      </c>
      <c r="Q57" s="96"/>
      <c r="R57" s="75">
        <f>SUM(D57:Q57)</f>
        <v>0</v>
      </c>
      <c r="S57" s="76"/>
    </row>
    <row r="58" spans="1:19" ht="10.5" customHeight="1">
      <c r="C58" s="82"/>
      <c r="D58" s="81">
        <f>SUM(D57:O57)</f>
        <v>0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96"/>
      <c r="Q58" s="96"/>
      <c r="R58" s="75"/>
      <c r="S58" s="76"/>
    </row>
    <row r="59" spans="1:19" ht="10.5" customHeight="1">
      <c r="A59" s="29">
        <v>46391</v>
      </c>
      <c r="B59" s="32" t="s">
        <v>38</v>
      </c>
      <c r="C59" s="27" t="str">
        <f>TEXT(A59,"m月d日")&amp;"～"</f>
        <v>1月4日～</v>
      </c>
      <c r="D59" s="13"/>
      <c r="E59" s="13"/>
      <c r="F59" s="14"/>
      <c r="G59" s="14"/>
      <c r="H59" s="15"/>
      <c r="I59" s="15"/>
      <c r="J59" s="16"/>
      <c r="K59" s="16"/>
      <c r="L59" s="17"/>
      <c r="M59" s="17"/>
      <c r="N59" s="19"/>
      <c r="O59" s="19"/>
      <c r="P59" s="18"/>
      <c r="Q59" s="18"/>
      <c r="R59" s="94">
        <f t="shared" ref="R59:R69" si="17">SUM(D59:Q59)</f>
        <v>0</v>
      </c>
      <c r="S59" s="95"/>
    </row>
    <row r="60" spans="1:19" ht="10.5" customHeight="1">
      <c r="A60" s="30">
        <f>A59+7</f>
        <v>46398</v>
      </c>
      <c r="B60" s="32" t="s">
        <v>38</v>
      </c>
      <c r="C60" s="27" t="str">
        <f t="shared" ref="C60:C69" si="18">TEXT(A60,"m月d日")&amp;"～"</f>
        <v>1月11日～</v>
      </c>
      <c r="D60" s="13"/>
      <c r="E60" s="13"/>
      <c r="F60" s="14"/>
      <c r="G60" s="14"/>
      <c r="H60" s="15"/>
      <c r="I60" s="15"/>
      <c r="J60" s="16"/>
      <c r="K60" s="16"/>
      <c r="L60" s="17"/>
      <c r="M60" s="17"/>
      <c r="N60" s="19"/>
      <c r="O60" s="19"/>
      <c r="P60" s="18"/>
      <c r="Q60" s="18"/>
      <c r="R60" s="94">
        <f t="shared" si="17"/>
        <v>0</v>
      </c>
      <c r="S60" s="95"/>
    </row>
    <row r="61" spans="1:19" ht="10.5" customHeight="1">
      <c r="A61" s="30">
        <f t="shared" ref="A61:A69" si="19">A60+7</f>
        <v>46405</v>
      </c>
      <c r="B61" s="32"/>
      <c r="C61" s="27" t="str">
        <f t="shared" si="18"/>
        <v>1月18日～</v>
      </c>
      <c r="D61" s="13"/>
      <c r="E61" s="13"/>
      <c r="F61" s="14"/>
      <c r="G61" s="14"/>
      <c r="H61" s="15"/>
      <c r="I61" s="15"/>
      <c r="J61" s="16"/>
      <c r="K61" s="16"/>
      <c r="L61" s="17"/>
      <c r="M61" s="17"/>
      <c r="N61" s="19"/>
      <c r="O61" s="19"/>
      <c r="P61" s="18"/>
      <c r="Q61" s="18"/>
      <c r="R61" s="94">
        <f t="shared" si="17"/>
        <v>0</v>
      </c>
      <c r="S61" s="95"/>
    </row>
    <row r="62" spans="1:19" ht="10.5" customHeight="1">
      <c r="A62" s="30">
        <f t="shared" si="19"/>
        <v>46412</v>
      </c>
      <c r="B62" s="32"/>
      <c r="C62" s="27" t="str">
        <f t="shared" si="18"/>
        <v>1月25日～</v>
      </c>
      <c r="D62" s="13"/>
      <c r="E62" s="13"/>
      <c r="F62" s="14"/>
      <c r="G62" s="14"/>
      <c r="H62" s="15"/>
      <c r="I62" s="15"/>
      <c r="J62" s="16"/>
      <c r="K62" s="16"/>
      <c r="L62" s="17"/>
      <c r="M62" s="17"/>
      <c r="N62" s="19"/>
      <c r="O62" s="19"/>
      <c r="P62" s="18"/>
      <c r="Q62" s="18"/>
      <c r="R62" s="94">
        <f t="shared" si="17"/>
        <v>0</v>
      </c>
      <c r="S62" s="95"/>
    </row>
    <row r="63" spans="1:19" ht="10.5" customHeight="1">
      <c r="A63" s="30">
        <f t="shared" si="19"/>
        <v>46419</v>
      </c>
      <c r="B63" s="32"/>
      <c r="C63" s="27" t="str">
        <f t="shared" si="18"/>
        <v>2月1日～</v>
      </c>
      <c r="D63" s="13"/>
      <c r="E63" s="13"/>
      <c r="F63" s="14"/>
      <c r="G63" s="14"/>
      <c r="H63" s="15"/>
      <c r="I63" s="15"/>
      <c r="J63" s="16"/>
      <c r="K63" s="16"/>
      <c r="L63" s="17"/>
      <c r="M63" s="17"/>
      <c r="N63" s="19"/>
      <c r="O63" s="19"/>
      <c r="P63" s="18"/>
      <c r="Q63" s="18"/>
      <c r="R63" s="94">
        <f t="shared" si="17"/>
        <v>0</v>
      </c>
      <c r="S63" s="95"/>
    </row>
    <row r="64" spans="1:19" ht="10.5" customHeight="1">
      <c r="A64" s="30">
        <f t="shared" si="19"/>
        <v>46426</v>
      </c>
      <c r="B64" s="32" t="s">
        <v>38</v>
      </c>
      <c r="C64" s="27" t="str">
        <f t="shared" si="18"/>
        <v>2月8日～</v>
      </c>
      <c r="D64" s="13"/>
      <c r="E64" s="13"/>
      <c r="F64" s="14"/>
      <c r="G64" s="14"/>
      <c r="H64" s="15"/>
      <c r="I64" s="15"/>
      <c r="J64" s="16"/>
      <c r="K64" s="16"/>
      <c r="L64" s="17"/>
      <c r="M64" s="17"/>
      <c r="N64" s="19"/>
      <c r="O64" s="19"/>
      <c r="P64" s="18"/>
      <c r="Q64" s="18"/>
      <c r="R64" s="94">
        <f t="shared" si="17"/>
        <v>0</v>
      </c>
      <c r="S64" s="95"/>
    </row>
    <row r="65" spans="1:19" ht="10.5" customHeight="1">
      <c r="A65" s="30">
        <f t="shared" si="19"/>
        <v>46433</v>
      </c>
      <c r="B65" s="32"/>
      <c r="C65" s="27" t="str">
        <f t="shared" si="18"/>
        <v>2月15日～</v>
      </c>
      <c r="D65" s="13"/>
      <c r="E65" s="13"/>
      <c r="F65" s="14"/>
      <c r="G65" s="14"/>
      <c r="H65" s="15"/>
      <c r="I65" s="15"/>
      <c r="J65" s="16"/>
      <c r="K65" s="16"/>
      <c r="L65" s="17"/>
      <c r="M65" s="17"/>
      <c r="N65" s="19"/>
      <c r="O65" s="19"/>
      <c r="P65" s="18"/>
      <c r="Q65" s="18"/>
      <c r="R65" s="94">
        <f t="shared" si="17"/>
        <v>0</v>
      </c>
      <c r="S65" s="95"/>
    </row>
    <row r="66" spans="1:19" ht="10.5" customHeight="1">
      <c r="A66" s="30">
        <f t="shared" si="19"/>
        <v>46440</v>
      </c>
      <c r="B66" s="32"/>
      <c r="C66" s="27" t="str">
        <f t="shared" si="18"/>
        <v>2月22日～</v>
      </c>
      <c r="D66" s="13"/>
      <c r="E66" s="13"/>
      <c r="F66" s="14"/>
      <c r="G66" s="14"/>
      <c r="H66" s="15"/>
      <c r="I66" s="15"/>
      <c r="J66" s="16"/>
      <c r="K66" s="16"/>
      <c r="L66" s="17"/>
      <c r="M66" s="17"/>
      <c r="N66" s="19"/>
      <c r="O66" s="19"/>
      <c r="P66" s="18"/>
      <c r="Q66" s="18"/>
      <c r="R66" s="94">
        <f t="shared" si="17"/>
        <v>0</v>
      </c>
      <c r="S66" s="95"/>
    </row>
    <row r="67" spans="1:19" ht="10.5" customHeight="1">
      <c r="A67" s="30">
        <f t="shared" si="19"/>
        <v>46447</v>
      </c>
      <c r="B67" s="32"/>
      <c r="C67" s="27" t="str">
        <f t="shared" si="18"/>
        <v>3月1日～</v>
      </c>
      <c r="D67" s="13"/>
      <c r="E67" s="13"/>
      <c r="F67" s="14"/>
      <c r="G67" s="14"/>
      <c r="H67" s="15"/>
      <c r="I67" s="15"/>
      <c r="J67" s="16"/>
      <c r="K67" s="16"/>
      <c r="L67" s="17"/>
      <c r="M67" s="17"/>
      <c r="N67" s="19"/>
      <c r="O67" s="19"/>
      <c r="P67" s="18"/>
      <c r="Q67" s="18"/>
      <c r="R67" s="94">
        <f t="shared" si="17"/>
        <v>0</v>
      </c>
      <c r="S67" s="95"/>
    </row>
    <row r="68" spans="1:19" ht="10.5" customHeight="1">
      <c r="A68" s="30">
        <f t="shared" si="19"/>
        <v>46454</v>
      </c>
      <c r="B68" s="32" t="s">
        <v>38</v>
      </c>
      <c r="C68" s="27" t="str">
        <f t="shared" si="18"/>
        <v>3月8日～</v>
      </c>
      <c r="D68" s="13"/>
      <c r="E68" s="13"/>
      <c r="F68" s="14"/>
      <c r="G68" s="14"/>
      <c r="H68" s="15"/>
      <c r="I68" s="15"/>
      <c r="J68" s="16"/>
      <c r="K68" s="16"/>
      <c r="L68" s="17"/>
      <c r="M68" s="17"/>
      <c r="N68" s="19"/>
      <c r="O68" s="19"/>
      <c r="P68" s="18"/>
      <c r="Q68" s="18"/>
      <c r="R68" s="94">
        <f t="shared" si="17"/>
        <v>0</v>
      </c>
      <c r="S68" s="95"/>
    </row>
    <row r="69" spans="1:19" ht="10.5" customHeight="1">
      <c r="A69" s="30">
        <f t="shared" si="19"/>
        <v>46461</v>
      </c>
      <c r="B69" s="32" t="s">
        <v>38</v>
      </c>
      <c r="C69" s="27" t="str">
        <f t="shared" si="18"/>
        <v>3月15日～</v>
      </c>
      <c r="D69" s="13"/>
      <c r="E69" s="13"/>
      <c r="F69" s="14"/>
      <c r="G69" s="14"/>
      <c r="H69" s="15"/>
      <c r="I69" s="15"/>
      <c r="J69" s="16"/>
      <c r="K69" s="16"/>
      <c r="L69" s="17"/>
      <c r="M69" s="17"/>
      <c r="N69" s="19"/>
      <c r="O69" s="19"/>
      <c r="P69" s="18"/>
      <c r="Q69" s="18"/>
      <c r="R69" s="94">
        <f t="shared" si="17"/>
        <v>0</v>
      </c>
      <c r="S69" s="95"/>
    </row>
    <row r="70" spans="1:19" ht="10.5" customHeight="1">
      <c r="C70" s="82" t="s">
        <v>11</v>
      </c>
      <c r="D70" s="13">
        <f>SUM(D59:D69)</f>
        <v>0</v>
      </c>
      <c r="E70" s="13">
        <f t="shared" ref="E70:R70" si="20">SUM(E59:E69)</f>
        <v>0</v>
      </c>
      <c r="F70" s="14">
        <f t="shared" si="20"/>
        <v>0</v>
      </c>
      <c r="G70" s="14">
        <f t="shared" si="20"/>
        <v>0</v>
      </c>
      <c r="H70" s="15">
        <f t="shared" si="20"/>
        <v>0</v>
      </c>
      <c r="I70" s="15">
        <f t="shared" si="20"/>
        <v>0</v>
      </c>
      <c r="J70" s="16">
        <f t="shared" si="20"/>
        <v>0</v>
      </c>
      <c r="K70" s="16">
        <f t="shared" si="20"/>
        <v>0</v>
      </c>
      <c r="L70" s="17">
        <f t="shared" si="20"/>
        <v>0</v>
      </c>
      <c r="M70" s="17">
        <f t="shared" si="20"/>
        <v>0</v>
      </c>
      <c r="N70" s="19">
        <f t="shared" si="20"/>
        <v>0</v>
      </c>
      <c r="O70" s="19">
        <f t="shared" si="20"/>
        <v>0</v>
      </c>
      <c r="P70" s="18">
        <f t="shared" si="20"/>
        <v>0</v>
      </c>
      <c r="Q70" s="18">
        <f t="shared" si="20"/>
        <v>0</v>
      </c>
      <c r="R70" s="89">
        <f t="shared" si="20"/>
        <v>0</v>
      </c>
      <c r="S70" s="92"/>
    </row>
    <row r="71" spans="1:19" ht="10.5" customHeight="1">
      <c r="C71" s="82"/>
      <c r="D71" s="84">
        <f>SUM(D70:E70)</f>
        <v>0</v>
      </c>
      <c r="E71" s="84"/>
      <c r="F71" s="93">
        <f t="shared" ref="F71" si="21">SUM(F70:G70)</f>
        <v>0</v>
      </c>
      <c r="G71" s="93"/>
      <c r="H71" s="86">
        <f t="shared" ref="H71" si="22">SUM(H70:I70)</f>
        <v>0</v>
      </c>
      <c r="I71" s="86"/>
      <c r="J71" s="87">
        <f t="shared" ref="J71" si="23">SUM(J70:K70)</f>
        <v>0</v>
      </c>
      <c r="K71" s="87"/>
      <c r="L71" s="88">
        <f>SUM(L70:M70)</f>
        <v>0</v>
      </c>
      <c r="M71" s="89"/>
      <c r="N71" s="90">
        <f>SUM(N70:O70)</f>
        <v>0</v>
      </c>
      <c r="O71" s="91"/>
      <c r="P71" s="72">
        <f t="shared" ref="P71" si="24">SUM(P70:Q70)</f>
        <v>0</v>
      </c>
      <c r="Q71" s="72"/>
      <c r="R71" s="75">
        <f>SUM(D71:Q71)</f>
        <v>0</v>
      </c>
      <c r="S71" s="76"/>
    </row>
    <row r="72" spans="1:19" ht="10.5" customHeight="1">
      <c r="C72" s="82"/>
      <c r="D72" s="81">
        <f>SUM(D71:O71)</f>
        <v>0</v>
      </c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72"/>
      <c r="Q72" s="72"/>
      <c r="R72" s="75"/>
      <c r="S72" s="76"/>
    </row>
    <row r="73" spans="1:19" ht="10.5" customHeight="1">
      <c r="C73" s="82" t="s">
        <v>16</v>
      </c>
      <c r="D73" s="84">
        <f>SUM(D71,D57,D35)</f>
        <v>0</v>
      </c>
      <c r="E73" s="84"/>
      <c r="F73" s="85">
        <f>SUM(F71,F57,F35)</f>
        <v>0</v>
      </c>
      <c r="G73" s="85"/>
      <c r="H73" s="86">
        <f t="shared" ref="H73" si="25">SUM(H71,H57,H35)</f>
        <v>0</v>
      </c>
      <c r="I73" s="86"/>
      <c r="J73" s="87">
        <f t="shared" ref="J73:N73" si="26">SUM(J71,J57,J35)</f>
        <v>0</v>
      </c>
      <c r="K73" s="87"/>
      <c r="L73" s="88">
        <f t="shared" si="26"/>
        <v>0</v>
      </c>
      <c r="M73" s="89"/>
      <c r="N73" s="90">
        <f t="shared" si="26"/>
        <v>0</v>
      </c>
      <c r="O73" s="91"/>
      <c r="P73" s="72">
        <f>SUM(P35,P57,P71)</f>
        <v>0</v>
      </c>
      <c r="Q73" s="73"/>
      <c r="R73" s="75">
        <f>SUM(D74,P73)</f>
        <v>0</v>
      </c>
      <c r="S73" s="76"/>
    </row>
    <row r="74" spans="1:19" ht="10.5" customHeight="1" thickBot="1">
      <c r="C74" s="83"/>
      <c r="D74" s="79">
        <f>SUM(D36,D58,D72)</f>
        <v>0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74"/>
      <c r="Q74" s="74"/>
      <c r="R74" s="77"/>
      <c r="S74" s="78"/>
    </row>
  </sheetData>
  <mergeCells count="108">
    <mergeCell ref="C2:R2"/>
    <mergeCell ref="D3:H3"/>
    <mergeCell ref="L3:O3"/>
    <mergeCell ref="Q3:S3"/>
    <mergeCell ref="C6:E6"/>
    <mergeCell ref="L6:S6"/>
    <mergeCell ref="C14:C16"/>
    <mergeCell ref="D14:O14"/>
    <mergeCell ref="P14:Q14"/>
    <mergeCell ref="R14:S16"/>
    <mergeCell ref="D15:E15"/>
    <mergeCell ref="F15:G15"/>
    <mergeCell ref="H15:I15"/>
    <mergeCell ref="J15:K15"/>
    <mergeCell ref="L15:M15"/>
    <mergeCell ref="N15:O15"/>
    <mergeCell ref="C4:F4"/>
    <mergeCell ref="R22:S22"/>
    <mergeCell ref="R23:S23"/>
    <mergeCell ref="R24:S24"/>
    <mergeCell ref="R25:S25"/>
    <mergeCell ref="R26:S26"/>
    <mergeCell ref="R27:S27"/>
    <mergeCell ref="P15:Q15"/>
    <mergeCell ref="R17:S17"/>
    <mergeCell ref="R18:S18"/>
    <mergeCell ref="R19:S19"/>
    <mergeCell ref="R20:S20"/>
    <mergeCell ref="R21:S21"/>
    <mergeCell ref="R28:S28"/>
    <mergeCell ref="R29:S29"/>
    <mergeCell ref="R30:S30"/>
    <mergeCell ref="R32:S32"/>
    <mergeCell ref="R33:S33"/>
    <mergeCell ref="C34:C36"/>
    <mergeCell ref="R34:S34"/>
    <mergeCell ref="D35:E35"/>
    <mergeCell ref="F35:G35"/>
    <mergeCell ref="H35:I35"/>
    <mergeCell ref="R31:S31"/>
    <mergeCell ref="R37:S37"/>
    <mergeCell ref="R38:S38"/>
    <mergeCell ref="R39:S39"/>
    <mergeCell ref="R40:S40"/>
    <mergeCell ref="R41:S41"/>
    <mergeCell ref="R42:S42"/>
    <mergeCell ref="J35:K35"/>
    <mergeCell ref="L35:M35"/>
    <mergeCell ref="N35:O35"/>
    <mergeCell ref="P35:Q36"/>
    <mergeCell ref="R35:S36"/>
    <mergeCell ref="D36:O36"/>
    <mergeCell ref="R49:S49"/>
    <mergeCell ref="R50:S50"/>
    <mergeCell ref="R51:S51"/>
    <mergeCell ref="R52:S52"/>
    <mergeCell ref="R54:S54"/>
    <mergeCell ref="R55:S55"/>
    <mergeCell ref="R43:S43"/>
    <mergeCell ref="R44:S44"/>
    <mergeCell ref="R45:S45"/>
    <mergeCell ref="R46:S46"/>
    <mergeCell ref="R47:S47"/>
    <mergeCell ref="R48:S48"/>
    <mergeCell ref="R53:S53"/>
    <mergeCell ref="C56:C58"/>
    <mergeCell ref="R56:S56"/>
    <mergeCell ref="D57:E57"/>
    <mergeCell ref="F57:G57"/>
    <mergeCell ref="H57:I57"/>
    <mergeCell ref="J57:K57"/>
    <mergeCell ref="L57:M57"/>
    <mergeCell ref="N57:O57"/>
    <mergeCell ref="P57:Q58"/>
    <mergeCell ref="R57:S58"/>
    <mergeCell ref="R64:S64"/>
    <mergeCell ref="R65:S65"/>
    <mergeCell ref="R66:S66"/>
    <mergeCell ref="R67:S67"/>
    <mergeCell ref="R68:S68"/>
    <mergeCell ref="R69:S69"/>
    <mergeCell ref="D58:O58"/>
    <mergeCell ref="R59:S59"/>
    <mergeCell ref="R60:S60"/>
    <mergeCell ref="R61:S61"/>
    <mergeCell ref="R62:S62"/>
    <mergeCell ref="R63:S63"/>
    <mergeCell ref="P73:Q74"/>
    <mergeCell ref="R73:S74"/>
    <mergeCell ref="D74:O74"/>
    <mergeCell ref="D72:O72"/>
    <mergeCell ref="C73:C74"/>
    <mergeCell ref="D73:E73"/>
    <mergeCell ref="F73:G73"/>
    <mergeCell ref="H73:I73"/>
    <mergeCell ref="J73:K73"/>
    <mergeCell ref="L73:M73"/>
    <mergeCell ref="N73:O73"/>
    <mergeCell ref="C70:C72"/>
    <mergeCell ref="R70:S70"/>
    <mergeCell ref="D71:E71"/>
    <mergeCell ref="F71:G71"/>
    <mergeCell ref="H71:I71"/>
    <mergeCell ref="J71:K71"/>
    <mergeCell ref="L71:M71"/>
    <mergeCell ref="N71:O71"/>
    <mergeCell ref="P71:Q72"/>
    <mergeCell ref="R71:S72"/>
  </mergeCells>
  <phoneticPr fontId="1"/>
  <conditionalFormatting sqref="C17:S33">
    <cfRule type="expression" dxfId="116" priority="68">
      <formula>$B17&lt;&gt;""</formula>
    </cfRule>
  </conditionalFormatting>
  <conditionalFormatting sqref="C37:S55">
    <cfRule type="expression" dxfId="115" priority="6">
      <formula>$B37&lt;&gt;""</formula>
    </cfRule>
  </conditionalFormatting>
  <conditionalFormatting sqref="C59:S69">
    <cfRule type="expression" dxfId="114" priority="1">
      <formula>$B59&lt;&gt;""</formula>
    </cfRule>
  </conditionalFormatting>
  <conditionalFormatting sqref="D7:D11 F7:F11 H7:H11 J7:J11 L7:L11 N7:N11 P7:P11 R7:R11">
    <cfRule type="cellIs" dxfId="113" priority="99" operator="equal">
      <formula>"OJT"</formula>
    </cfRule>
    <cfRule type="cellIs" dxfId="112" priority="100" operator="equal">
      <formula>"一般"</formula>
    </cfRule>
    <cfRule type="cellIs" dxfId="111" priority="101" operator="equal">
      <formula>"教科"</formula>
    </cfRule>
  </conditionalFormatting>
  <conditionalFormatting sqref="E7:E11">
    <cfRule type="expression" dxfId="110" priority="33">
      <formula>FIND("教or般",D7)</formula>
    </cfRule>
    <cfRule type="expression" dxfId="109" priority="34">
      <formula>FIND("一般",D7)</formula>
    </cfRule>
    <cfRule type="expression" dxfId="108" priority="35">
      <formula>FIND("教科",D7)</formula>
    </cfRule>
  </conditionalFormatting>
  <conditionalFormatting sqref="G7:G11">
    <cfRule type="expression" dxfId="107" priority="30">
      <formula>FIND("教or般",F7)</formula>
    </cfRule>
    <cfRule type="expression" dxfId="106" priority="31">
      <formula>FIND("一般",F7)</formula>
    </cfRule>
    <cfRule type="expression" dxfId="105" priority="32">
      <formula>FIND("教科",F7)</formula>
    </cfRule>
  </conditionalFormatting>
  <conditionalFormatting sqref="I7:I11">
    <cfRule type="expression" dxfId="104" priority="27">
      <formula>FIND("教or般",H7)</formula>
    </cfRule>
    <cfRule type="expression" dxfId="103" priority="28">
      <formula>FIND("一般",H7)</formula>
    </cfRule>
    <cfRule type="expression" dxfId="102" priority="29">
      <formula>FIND("教科",H7)</formula>
    </cfRule>
  </conditionalFormatting>
  <conditionalFormatting sqref="K7:K11">
    <cfRule type="expression" dxfId="101" priority="24">
      <formula>FIND("教or般",J7)</formula>
    </cfRule>
    <cfRule type="expression" dxfId="100" priority="25">
      <formula>FIND("一般",J7)</formula>
    </cfRule>
    <cfRule type="expression" dxfId="99" priority="26">
      <formula>FIND("教科",J7)</formula>
    </cfRule>
  </conditionalFormatting>
  <conditionalFormatting sqref="M7:M11">
    <cfRule type="expression" dxfId="98" priority="21">
      <formula>FIND("教or般",L7)</formula>
    </cfRule>
    <cfRule type="expression" dxfId="97" priority="22">
      <formula>FIND("一般",L7)</formula>
    </cfRule>
    <cfRule type="expression" dxfId="96" priority="23">
      <formula>FIND("教科",L7)</formula>
    </cfRule>
  </conditionalFormatting>
  <conditionalFormatting sqref="O7:O11">
    <cfRule type="expression" dxfId="95" priority="18">
      <formula>FIND("教or般",N7)</formula>
    </cfRule>
    <cfRule type="expression" dxfId="94" priority="19">
      <formula>FIND("一般",N7)</formula>
    </cfRule>
    <cfRule type="expression" dxfId="93" priority="20">
      <formula>FIND("教科",N7)</formula>
    </cfRule>
  </conditionalFormatting>
  <conditionalFormatting sqref="Q7:Q11">
    <cfRule type="expression" dxfId="92" priority="15">
      <formula>FIND("教or般",P7)</formula>
    </cfRule>
    <cfRule type="expression" dxfId="91" priority="16">
      <formula>FIND("一般",P7)</formula>
    </cfRule>
    <cfRule type="expression" dxfId="90" priority="17">
      <formula>FIND("教科",P7)</formula>
    </cfRule>
  </conditionalFormatting>
  <conditionalFormatting sqref="S7:S11">
    <cfRule type="expression" dxfId="89" priority="12">
      <formula>FIND("教or般",R7)</formula>
    </cfRule>
    <cfRule type="expression" dxfId="88" priority="13">
      <formula>FIND("一般",R7)</formula>
    </cfRule>
    <cfRule type="expression" dxfId="87" priority="14">
      <formula>FIND("教科",R7)</formula>
    </cfRule>
  </conditionalFormatting>
  <dataValidations count="5">
    <dataValidation type="list" allowBlank="1" showInputMessage="1" showErrorMessage="1" sqref="F7:F11 R7:R11 D7:D11 P7:P11 N7:N11 L7:L11 J7:J11 H7:H11" xr:uid="{4912E975-E60E-4FBF-B66A-FDE230AA9443}">
      <formula1>"教科,一般"</formula1>
    </dataValidation>
    <dataValidation type="list" allowBlank="1" showInputMessage="1" showErrorMessage="1" sqref="Q3" xr:uid="{0F14B310-82D2-4C76-B7E8-F2EA9A4D0A40}">
      <formula1>"一般初任者,教職大学院修了者,期間採用等経験者"</formula1>
    </dataValidation>
    <dataValidation type="list" allowBlank="1" showInputMessage="1" showErrorMessage="1" sqref="B59:B69 B37:B55 B17:B33" xr:uid="{824A3D33-89E1-424F-B088-B266DB66700E}">
      <formula1>"✕"</formula1>
    </dataValidation>
    <dataValidation type="list" allowBlank="1" showInputMessage="1" showErrorMessage="1" sqref="E7:E11 G7:G11 I7:I11 K7:K11 M7:M11 O7:O11 Q7:Q11 S7:S11" xr:uid="{AC79F76C-4D21-443B-9665-A56863DAE0DC}">
      <formula1>"参観,示範,示or参,講義,準備まとめ"</formula1>
    </dataValidation>
    <dataValidation type="list" allowBlank="1" showInputMessage="1" showErrorMessage="1" sqref="C3" xr:uid="{20C3CE30-259D-4C85-803A-95DD31527BB2}">
      <formula1>"拠点校,従来"</formula1>
    </dataValidation>
  </dataValidations>
  <pageMargins left="0.43307086614173229" right="0.19685039370078741" top="0.23622047244094491" bottom="0.27559055118110237" header="0.19685039370078741" footer="0.19685039370078741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A95DF-DDB1-453F-B868-A808202B0983}">
  <sheetPr>
    <tabColor rgb="FFFFFF00"/>
  </sheetPr>
  <dimension ref="A1:T74"/>
  <sheetViews>
    <sheetView view="pageBreakPreview" zoomScale="115" zoomScaleNormal="50" zoomScaleSheetLayoutView="115" zoomScalePageLayoutView="50" workbookViewId="0">
      <selection activeCell="A17" sqref="A17:A69"/>
    </sheetView>
  </sheetViews>
  <sheetFormatPr defaultColWidth="8.69921875" defaultRowHeight="18"/>
  <cols>
    <col min="1" max="1" width="8.296875" style="3" customWidth="1"/>
    <col min="2" max="2" width="2.69921875" style="31" customWidth="1"/>
    <col min="3" max="3" width="8" style="3" customWidth="1"/>
    <col min="4" max="15" width="5.09765625" style="3" customWidth="1"/>
    <col min="16" max="19" width="5.19921875" style="3" customWidth="1"/>
    <col min="20" max="20" width="3.8984375" style="3" customWidth="1"/>
    <col min="21" max="16384" width="8.69921875" style="3"/>
  </cols>
  <sheetData>
    <row r="1" spans="2:20">
      <c r="C1" s="3" t="s">
        <v>26</v>
      </c>
    </row>
    <row r="2" spans="2:20" ht="18.600000000000001" thickBot="1">
      <c r="C2" s="98" t="s">
        <v>31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2:20" s="5" customFormat="1" ht="18.600000000000001" thickBot="1">
      <c r="B3" s="31"/>
      <c r="C3" s="33"/>
      <c r="D3" s="100"/>
      <c r="E3" s="101"/>
      <c r="F3" s="101"/>
      <c r="G3" s="101"/>
      <c r="H3" s="102"/>
      <c r="I3" s="4"/>
      <c r="K3" s="6" t="s">
        <v>12</v>
      </c>
      <c r="L3" s="100"/>
      <c r="M3" s="101"/>
      <c r="N3" s="101"/>
      <c r="O3" s="102"/>
      <c r="P3" s="7" t="s">
        <v>24</v>
      </c>
      <c r="Q3" s="103" t="s">
        <v>27</v>
      </c>
      <c r="R3" s="104"/>
      <c r="S3" s="105"/>
    </row>
    <row r="4" spans="2:20" ht="16.2" customHeight="1">
      <c r="C4" s="125" t="s">
        <v>37</v>
      </c>
      <c r="D4" s="126"/>
      <c r="E4" s="126"/>
      <c r="F4" s="126"/>
    </row>
    <row r="5" spans="2:20" ht="18.600000000000001" thickBot="1">
      <c r="C5" s="1" t="s">
        <v>36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2:20" ht="16.5" customHeight="1" thickBot="1">
      <c r="C6" s="106" t="s">
        <v>23</v>
      </c>
      <c r="D6" s="107"/>
      <c r="E6" s="107"/>
      <c r="F6" s="38">
        <f>COUNTA(D7:D11,F7:F11,H7:H11,J7:J11,L7:L11,N7:N11,P7:P11,R7:R11)</f>
        <v>0</v>
      </c>
      <c r="G6" s="39" t="s">
        <v>21</v>
      </c>
      <c r="H6" s="38"/>
      <c r="I6" s="40"/>
      <c r="J6" s="36"/>
      <c r="K6" s="37"/>
      <c r="L6" s="108"/>
      <c r="M6" s="108"/>
      <c r="N6" s="108"/>
      <c r="O6" s="108"/>
      <c r="P6" s="108"/>
      <c r="Q6" s="108"/>
      <c r="R6" s="108"/>
      <c r="S6" s="109"/>
    </row>
    <row r="7" spans="2:20" ht="19.8" customHeight="1" thickBot="1">
      <c r="C7" s="42" t="s">
        <v>7</v>
      </c>
      <c r="D7" s="43"/>
      <c r="E7" s="44"/>
      <c r="F7" s="43"/>
      <c r="G7" s="44"/>
      <c r="H7" s="43"/>
      <c r="I7" s="44"/>
      <c r="J7" s="43"/>
      <c r="K7" s="44"/>
      <c r="L7" s="43"/>
      <c r="M7" s="44"/>
      <c r="N7" s="43"/>
      <c r="O7" s="44"/>
      <c r="P7" s="43"/>
      <c r="Q7" s="44"/>
      <c r="R7" s="43"/>
      <c r="S7" s="45"/>
    </row>
    <row r="8" spans="2:20" ht="1.8" customHeight="1" thickBot="1">
      <c r="C8" s="54"/>
      <c r="D8" s="41"/>
      <c r="E8" s="55"/>
      <c r="F8" s="41"/>
      <c r="G8" s="55"/>
      <c r="H8" s="41"/>
      <c r="I8" s="55"/>
      <c r="J8" s="41"/>
      <c r="K8" s="55"/>
      <c r="L8" s="41"/>
      <c r="M8" s="55"/>
      <c r="N8" s="41"/>
      <c r="O8" s="55"/>
      <c r="P8" s="41"/>
      <c r="Q8" s="55"/>
      <c r="R8" s="41"/>
      <c r="S8" s="56"/>
    </row>
    <row r="9" spans="2:20" ht="19.8" customHeight="1" thickTop="1" thickBot="1">
      <c r="C9" s="61" t="s">
        <v>8</v>
      </c>
      <c r="D9" s="62"/>
      <c r="E9" s="63"/>
      <c r="F9" s="62"/>
      <c r="G9" s="63"/>
      <c r="H9" s="62"/>
      <c r="I9" s="63"/>
      <c r="J9" s="62"/>
      <c r="K9" s="63"/>
      <c r="L9" s="62"/>
      <c r="M9" s="63"/>
      <c r="N9" s="62"/>
      <c r="O9" s="63"/>
      <c r="P9" s="62"/>
      <c r="Q9" s="63"/>
      <c r="R9" s="62"/>
      <c r="S9" s="64"/>
    </row>
    <row r="10" spans="2:20" ht="1.8" customHeight="1" thickTop="1" thickBot="1">
      <c r="C10" s="54"/>
      <c r="D10" s="41"/>
      <c r="E10" s="55"/>
      <c r="F10" s="41"/>
      <c r="G10" s="55"/>
      <c r="H10" s="41"/>
      <c r="I10" s="55"/>
      <c r="J10" s="41"/>
      <c r="K10" s="55"/>
      <c r="L10" s="41"/>
      <c r="M10" s="55"/>
      <c r="N10" s="41"/>
      <c r="O10" s="55"/>
      <c r="P10" s="41"/>
      <c r="Q10" s="55"/>
      <c r="R10" s="41"/>
      <c r="S10" s="56"/>
    </row>
    <row r="11" spans="2:20" ht="19.8" customHeight="1" thickBot="1">
      <c r="C11" s="50" t="s">
        <v>8</v>
      </c>
      <c r="D11" s="51"/>
      <c r="E11" s="52"/>
      <c r="F11" s="51"/>
      <c r="G11" s="52"/>
      <c r="H11" s="51"/>
      <c r="I11" s="52"/>
      <c r="J11" s="51"/>
      <c r="K11" s="52"/>
      <c r="L11" s="51"/>
      <c r="M11" s="52"/>
      <c r="N11" s="51"/>
      <c r="O11" s="52"/>
      <c r="P11" s="51"/>
      <c r="Q11" s="52"/>
      <c r="R11" s="51"/>
      <c r="S11" s="53"/>
    </row>
    <row r="12" spans="2:20" ht="4.2" customHeight="1"/>
    <row r="13" spans="2:20" ht="18.600000000000001" thickBot="1">
      <c r="C13" s="2" t="s">
        <v>25</v>
      </c>
      <c r="E13" s="9"/>
      <c r="F13" s="10"/>
      <c r="G13" s="11"/>
      <c r="I13" s="9"/>
      <c r="J13" s="5"/>
      <c r="K13" s="5"/>
      <c r="O13" s="12"/>
      <c r="P13" s="5"/>
      <c r="Q13" s="5"/>
      <c r="S13" s="11"/>
    </row>
    <row r="14" spans="2:20" ht="10.5" customHeight="1">
      <c r="C14" s="110" t="s">
        <v>29</v>
      </c>
      <c r="D14" s="112" t="s">
        <v>13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3" t="s">
        <v>14</v>
      </c>
      <c r="Q14" s="113"/>
      <c r="R14" s="114" t="s">
        <v>19</v>
      </c>
      <c r="S14" s="115"/>
    </row>
    <row r="15" spans="2:20" ht="10.5" customHeight="1">
      <c r="C15" s="111"/>
      <c r="D15" s="118" t="s">
        <v>0</v>
      </c>
      <c r="E15" s="116"/>
      <c r="F15" s="119" t="s">
        <v>1</v>
      </c>
      <c r="G15" s="119"/>
      <c r="H15" s="120" t="s">
        <v>2</v>
      </c>
      <c r="I15" s="120"/>
      <c r="J15" s="121" t="s">
        <v>3</v>
      </c>
      <c r="K15" s="121"/>
      <c r="L15" s="122" t="s">
        <v>4</v>
      </c>
      <c r="M15" s="123"/>
      <c r="N15" s="124" t="s">
        <v>17</v>
      </c>
      <c r="O15" s="124"/>
      <c r="P15" s="97" t="s">
        <v>5</v>
      </c>
      <c r="Q15" s="97"/>
      <c r="R15" s="116"/>
      <c r="S15" s="117"/>
    </row>
    <row r="16" spans="2:20" ht="10.5" customHeight="1">
      <c r="C16" s="111"/>
      <c r="D16" s="20" t="s">
        <v>9</v>
      </c>
      <c r="E16" s="20" t="s">
        <v>10</v>
      </c>
      <c r="F16" s="21" t="s">
        <v>9</v>
      </c>
      <c r="G16" s="21" t="s">
        <v>10</v>
      </c>
      <c r="H16" s="22" t="s">
        <v>9</v>
      </c>
      <c r="I16" s="22" t="s">
        <v>10</v>
      </c>
      <c r="J16" s="23" t="s">
        <v>9</v>
      </c>
      <c r="K16" s="23" t="s">
        <v>10</v>
      </c>
      <c r="L16" s="25" t="s">
        <v>9</v>
      </c>
      <c r="M16" s="25" t="s">
        <v>10</v>
      </c>
      <c r="N16" s="26" t="s">
        <v>18</v>
      </c>
      <c r="O16" s="26" t="s">
        <v>10</v>
      </c>
      <c r="P16" s="24" t="s">
        <v>9</v>
      </c>
      <c r="Q16" s="24" t="s">
        <v>10</v>
      </c>
      <c r="R16" s="116"/>
      <c r="S16" s="117"/>
    </row>
    <row r="17" spans="1:19" ht="10.5" customHeight="1">
      <c r="A17" s="29">
        <v>46111</v>
      </c>
      <c r="B17" s="32"/>
      <c r="C17" s="27" t="str">
        <f>TEXT(A17,"m月d日")&amp;"～"</f>
        <v>3月30日～</v>
      </c>
      <c r="D17" s="13"/>
      <c r="E17" s="13"/>
      <c r="F17" s="14"/>
      <c r="G17" s="14"/>
      <c r="H17" s="15"/>
      <c r="I17" s="15"/>
      <c r="J17" s="16"/>
      <c r="K17" s="16"/>
      <c r="L17" s="17"/>
      <c r="M17" s="17"/>
      <c r="N17" s="19"/>
      <c r="O17" s="19"/>
      <c r="P17" s="18"/>
      <c r="Q17" s="18"/>
      <c r="R17" s="94">
        <f t="shared" ref="R17:R31" si="0">SUM(D17:Q17)</f>
        <v>0</v>
      </c>
      <c r="S17" s="95"/>
    </row>
    <row r="18" spans="1:19" ht="10.5" customHeight="1">
      <c r="A18" s="30">
        <f>A17+7</f>
        <v>46118</v>
      </c>
      <c r="B18" s="32"/>
      <c r="C18" s="27" t="str">
        <f t="shared" ref="C18:C33" si="1">TEXT(A18,"m月d日")&amp;"～"</f>
        <v>4月6日～</v>
      </c>
      <c r="D18" s="13"/>
      <c r="E18" s="13"/>
      <c r="F18" s="14"/>
      <c r="G18" s="14"/>
      <c r="H18" s="15"/>
      <c r="I18" s="15"/>
      <c r="J18" s="16"/>
      <c r="K18" s="16"/>
      <c r="L18" s="17"/>
      <c r="M18" s="17"/>
      <c r="N18" s="19"/>
      <c r="O18" s="19"/>
      <c r="P18" s="18"/>
      <c r="Q18" s="18"/>
      <c r="R18" s="94">
        <f t="shared" si="0"/>
        <v>0</v>
      </c>
      <c r="S18" s="95"/>
    </row>
    <row r="19" spans="1:19" ht="10.5" customHeight="1">
      <c r="A19" s="30">
        <f t="shared" ref="A19:A33" si="2">A18+7</f>
        <v>46125</v>
      </c>
      <c r="B19" s="32"/>
      <c r="C19" s="27" t="str">
        <f t="shared" si="1"/>
        <v>4月13日～</v>
      </c>
      <c r="D19" s="13"/>
      <c r="E19" s="13"/>
      <c r="F19" s="14"/>
      <c r="G19" s="14"/>
      <c r="H19" s="15"/>
      <c r="I19" s="15"/>
      <c r="J19" s="16"/>
      <c r="K19" s="16"/>
      <c r="L19" s="17"/>
      <c r="M19" s="17"/>
      <c r="N19" s="19"/>
      <c r="O19" s="19"/>
      <c r="P19" s="18"/>
      <c r="Q19" s="18"/>
      <c r="R19" s="94">
        <f t="shared" si="0"/>
        <v>0</v>
      </c>
      <c r="S19" s="95"/>
    </row>
    <row r="20" spans="1:19" ht="10.5" customHeight="1">
      <c r="A20" s="30">
        <f t="shared" si="2"/>
        <v>46132</v>
      </c>
      <c r="B20" s="32"/>
      <c r="C20" s="27" t="str">
        <f t="shared" si="1"/>
        <v>4月20日～</v>
      </c>
      <c r="D20" s="13"/>
      <c r="E20" s="13"/>
      <c r="F20" s="14"/>
      <c r="G20" s="14"/>
      <c r="H20" s="15"/>
      <c r="I20" s="15"/>
      <c r="J20" s="16"/>
      <c r="K20" s="16"/>
      <c r="L20" s="17"/>
      <c r="M20" s="17"/>
      <c r="N20" s="19"/>
      <c r="O20" s="19"/>
      <c r="P20" s="18"/>
      <c r="Q20" s="18"/>
      <c r="R20" s="94">
        <f t="shared" si="0"/>
        <v>0</v>
      </c>
      <c r="S20" s="95"/>
    </row>
    <row r="21" spans="1:19" ht="10.5" customHeight="1">
      <c r="A21" s="30">
        <f t="shared" si="2"/>
        <v>46139</v>
      </c>
      <c r="B21" s="32"/>
      <c r="C21" s="27" t="str">
        <f t="shared" si="1"/>
        <v>4月27日～</v>
      </c>
      <c r="D21" s="13"/>
      <c r="E21" s="13"/>
      <c r="F21" s="14"/>
      <c r="G21" s="14"/>
      <c r="H21" s="15"/>
      <c r="I21" s="15"/>
      <c r="J21" s="16"/>
      <c r="K21" s="16"/>
      <c r="L21" s="17"/>
      <c r="M21" s="17"/>
      <c r="N21" s="19"/>
      <c r="O21" s="19"/>
      <c r="P21" s="18"/>
      <c r="Q21" s="18"/>
      <c r="R21" s="94">
        <f t="shared" si="0"/>
        <v>0</v>
      </c>
      <c r="S21" s="95"/>
    </row>
    <row r="22" spans="1:19" ht="10.5" customHeight="1">
      <c r="A22" s="30">
        <f t="shared" si="2"/>
        <v>46146</v>
      </c>
      <c r="B22" s="32"/>
      <c r="C22" s="27" t="str">
        <f t="shared" si="1"/>
        <v>5月4日～</v>
      </c>
      <c r="D22" s="13"/>
      <c r="E22" s="13"/>
      <c r="F22" s="14"/>
      <c r="G22" s="14"/>
      <c r="H22" s="15"/>
      <c r="I22" s="15"/>
      <c r="J22" s="16"/>
      <c r="K22" s="16"/>
      <c r="L22" s="17"/>
      <c r="M22" s="17"/>
      <c r="N22" s="19"/>
      <c r="O22" s="19"/>
      <c r="P22" s="18"/>
      <c r="Q22" s="18"/>
      <c r="R22" s="94">
        <f t="shared" si="0"/>
        <v>0</v>
      </c>
      <c r="S22" s="95"/>
    </row>
    <row r="23" spans="1:19" ht="10.5" customHeight="1">
      <c r="A23" s="30">
        <f t="shared" si="2"/>
        <v>46153</v>
      </c>
      <c r="B23" s="32"/>
      <c r="C23" s="27" t="str">
        <f t="shared" si="1"/>
        <v>5月11日～</v>
      </c>
      <c r="D23" s="13"/>
      <c r="E23" s="13"/>
      <c r="F23" s="14"/>
      <c r="G23" s="14"/>
      <c r="H23" s="15"/>
      <c r="I23" s="15"/>
      <c r="J23" s="16"/>
      <c r="K23" s="16"/>
      <c r="L23" s="17"/>
      <c r="M23" s="17"/>
      <c r="N23" s="19"/>
      <c r="O23" s="19"/>
      <c r="P23" s="18"/>
      <c r="Q23" s="18"/>
      <c r="R23" s="94">
        <f t="shared" si="0"/>
        <v>0</v>
      </c>
      <c r="S23" s="95"/>
    </row>
    <row r="24" spans="1:19" ht="10.5" customHeight="1">
      <c r="A24" s="30">
        <f t="shared" si="2"/>
        <v>46160</v>
      </c>
      <c r="B24" s="32"/>
      <c r="C24" s="27" t="str">
        <f t="shared" si="1"/>
        <v>5月18日～</v>
      </c>
      <c r="D24" s="13"/>
      <c r="E24" s="13"/>
      <c r="F24" s="14"/>
      <c r="G24" s="14"/>
      <c r="H24" s="15"/>
      <c r="I24" s="15"/>
      <c r="J24" s="16"/>
      <c r="K24" s="16"/>
      <c r="L24" s="17"/>
      <c r="M24" s="17"/>
      <c r="N24" s="19"/>
      <c r="O24" s="19"/>
      <c r="P24" s="18"/>
      <c r="Q24" s="18"/>
      <c r="R24" s="94">
        <f t="shared" si="0"/>
        <v>0</v>
      </c>
      <c r="S24" s="95"/>
    </row>
    <row r="25" spans="1:19" ht="10.5" customHeight="1">
      <c r="A25" s="30">
        <f t="shared" si="2"/>
        <v>46167</v>
      </c>
      <c r="B25" s="32"/>
      <c r="C25" s="27" t="str">
        <f t="shared" si="1"/>
        <v>5月25日～</v>
      </c>
      <c r="D25" s="13"/>
      <c r="E25" s="13"/>
      <c r="F25" s="14"/>
      <c r="G25" s="14"/>
      <c r="H25" s="15"/>
      <c r="I25" s="15"/>
      <c r="J25" s="16"/>
      <c r="K25" s="16"/>
      <c r="L25" s="17"/>
      <c r="M25" s="17"/>
      <c r="N25" s="19"/>
      <c r="O25" s="19"/>
      <c r="P25" s="18"/>
      <c r="Q25" s="18"/>
      <c r="R25" s="94">
        <f t="shared" si="0"/>
        <v>0</v>
      </c>
      <c r="S25" s="95"/>
    </row>
    <row r="26" spans="1:19" ht="10.5" customHeight="1">
      <c r="A26" s="30">
        <f t="shared" si="2"/>
        <v>46174</v>
      </c>
      <c r="B26" s="32"/>
      <c r="C26" s="27" t="str">
        <f t="shared" si="1"/>
        <v>6月1日～</v>
      </c>
      <c r="D26" s="13"/>
      <c r="E26" s="13"/>
      <c r="F26" s="14"/>
      <c r="G26" s="14"/>
      <c r="H26" s="15"/>
      <c r="I26" s="15"/>
      <c r="J26" s="16"/>
      <c r="K26" s="16"/>
      <c r="L26" s="17"/>
      <c r="M26" s="17"/>
      <c r="N26" s="19"/>
      <c r="O26" s="19"/>
      <c r="P26" s="18"/>
      <c r="Q26" s="18"/>
      <c r="R26" s="94">
        <f t="shared" si="0"/>
        <v>0</v>
      </c>
      <c r="S26" s="95"/>
    </row>
    <row r="27" spans="1:19" ht="10.5" customHeight="1">
      <c r="A27" s="30">
        <f t="shared" si="2"/>
        <v>46181</v>
      </c>
      <c r="B27" s="32"/>
      <c r="C27" s="27" t="str">
        <f t="shared" si="1"/>
        <v>6月8日～</v>
      </c>
      <c r="D27" s="13"/>
      <c r="E27" s="13"/>
      <c r="F27" s="14"/>
      <c r="G27" s="14"/>
      <c r="H27" s="15"/>
      <c r="I27" s="15"/>
      <c r="J27" s="16"/>
      <c r="K27" s="16"/>
      <c r="L27" s="17"/>
      <c r="M27" s="17"/>
      <c r="N27" s="19"/>
      <c r="O27" s="19"/>
      <c r="P27" s="18"/>
      <c r="Q27" s="18"/>
      <c r="R27" s="94">
        <f t="shared" si="0"/>
        <v>0</v>
      </c>
      <c r="S27" s="95"/>
    </row>
    <row r="28" spans="1:19" ht="10.5" customHeight="1">
      <c r="A28" s="30">
        <f t="shared" si="2"/>
        <v>46188</v>
      </c>
      <c r="B28" s="32"/>
      <c r="C28" s="27" t="str">
        <f t="shared" si="1"/>
        <v>6月15日～</v>
      </c>
      <c r="D28" s="13"/>
      <c r="E28" s="13"/>
      <c r="F28" s="14"/>
      <c r="G28" s="14"/>
      <c r="H28" s="15"/>
      <c r="I28" s="15"/>
      <c r="J28" s="16"/>
      <c r="K28" s="16"/>
      <c r="L28" s="17"/>
      <c r="M28" s="17"/>
      <c r="N28" s="19"/>
      <c r="O28" s="19"/>
      <c r="P28" s="18"/>
      <c r="Q28" s="18"/>
      <c r="R28" s="94">
        <f t="shared" si="0"/>
        <v>0</v>
      </c>
      <c r="S28" s="95"/>
    </row>
    <row r="29" spans="1:19" ht="10.5" customHeight="1">
      <c r="A29" s="30">
        <f t="shared" si="2"/>
        <v>46195</v>
      </c>
      <c r="B29" s="32"/>
      <c r="C29" s="27" t="str">
        <f t="shared" si="1"/>
        <v>6月22日～</v>
      </c>
      <c r="D29" s="13"/>
      <c r="E29" s="13"/>
      <c r="F29" s="14"/>
      <c r="G29" s="14"/>
      <c r="H29" s="15"/>
      <c r="I29" s="15"/>
      <c r="J29" s="16"/>
      <c r="K29" s="16"/>
      <c r="L29" s="17"/>
      <c r="M29" s="17"/>
      <c r="N29" s="19"/>
      <c r="O29" s="19"/>
      <c r="P29" s="18"/>
      <c r="Q29" s="18"/>
      <c r="R29" s="94">
        <f t="shared" si="0"/>
        <v>0</v>
      </c>
      <c r="S29" s="95"/>
    </row>
    <row r="30" spans="1:19" ht="10.5" customHeight="1">
      <c r="A30" s="30">
        <f t="shared" si="2"/>
        <v>46202</v>
      </c>
      <c r="B30" s="32"/>
      <c r="C30" s="27" t="str">
        <f t="shared" si="1"/>
        <v>6月29日～</v>
      </c>
      <c r="D30" s="13"/>
      <c r="E30" s="13"/>
      <c r="F30" s="14"/>
      <c r="G30" s="14"/>
      <c r="H30" s="15"/>
      <c r="I30" s="15"/>
      <c r="J30" s="16"/>
      <c r="K30" s="16"/>
      <c r="L30" s="17"/>
      <c r="M30" s="17"/>
      <c r="N30" s="19"/>
      <c r="O30" s="19"/>
      <c r="P30" s="18"/>
      <c r="Q30" s="18"/>
      <c r="R30" s="94">
        <f t="shared" si="0"/>
        <v>0</v>
      </c>
      <c r="S30" s="95"/>
    </row>
    <row r="31" spans="1:19" ht="10.5" customHeight="1">
      <c r="A31" s="30">
        <f t="shared" si="2"/>
        <v>46209</v>
      </c>
      <c r="B31" s="32"/>
      <c r="C31" s="27" t="str">
        <f t="shared" si="1"/>
        <v>7月6日～</v>
      </c>
      <c r="D31" s="13"/>
      <c r="E31" s="13"/>
      <c r="F31" s="14"/>
      <c r="G31" s="14"/>
      <c r="H31" s="15"/>
      <c r="I31" s="15"/>
      <c r="J31" s="16"/>
      <c r="K31" s="16"/>
      <c r="L31" s="17"/>
      <c r="M31" s="17"/>
      <c r="N31" s="19"/>
      <c r="O31" s="19"/>
      <c r="P31" s="18"/>
      <c r="Q31" s="18"/>
      <c r="R31" s="94">
        <f t="shared" si="0"/>
        <v>0</v>
      </c>
      <c r="S31" s="95"/>
    </row>
    <row r="32" spans="1:19" ht="10.5" customHeight="1">
      <c r="A32" s="30">
        <f t="shared" si="2"/>
        <v>46216</v>
      </c>
      <c r="B32" s="32"/>
      <c r="C32" s="27" t="str">
        <f t="shared" si="1"/>
        <v>7月13日～</v>
      </c>
      <c r="D32" s="13"/>
      <c r="E32" s="13"/>
      <c r="F32" s="14"/>
      <c r="G32" s="14"/>
      <c r="H32" s="15"/>
      <c r="I32" s="15"/>
      <c r="J32" s="16"/>
      <c r="K32" s="16"/>
      <c r="L32" s="17"/>
      <c r="M32" s="17"/>
      <c r="N32" s="19"/>
      <c r="O32" s="19"/>
      <c r="P32" s="18"/>
      <c r="Q32" s="18"/>
      <c r="R32" s="94">
        <f t="shared" ref="R32" si="3">SUM(D32:Q32)</f>
        <v>0</v>
      </c>
      <c r="S32" s="95"/>
    </row>
    <row r="33" spans="1:19" ht="10.5" customHeight="1">
      <c r="A33" s="30">
        <f t="shared" si="2"/>
        <v>46223</v>
      </c>
      <c r="B33" s="32"/>
      <c r="C33" s="27" t="str">
        <f t="shared" si="1"/>
        <v>7月20日～</v>
      </c>
      <c r="D33" s="13"/>
      <c r="E33" s="13"/>
      <c r="F33" s="14"/>
      <c r="G33" s="14"/>
      <c r="H33" s="15"/>
      <c r="I33" s="15"/>
      <c r="J33" s="16"/>
      <c r="K33" s="16"/>
      <c r="L33" s="17"/>
      <c r="M33" s="17"/>
      <c r="N33" s="19"/>
      <c r="O33" s="19"/>
      <c r="P33" s="18"/>
      <c r="Q33" s="18"/>
      <c r="R33" s="94">
        <f>SUM(D33:Q33)</f>
        <v>0</v>
      </c>
      <c r="S33" s="95"/>
    </row>
    <row r="34" spans="1:19" ht="10.5" customHeight="1">
      <c r="A34" s="28"/>
      <c r="C34" s="82" t="s">
        <v>6</v>
      </c>
      <c r="D34" s="13">
        <f t="shared" ref="D34:Q34" si="4">SUM(D17:D33)</f>
        <v>0</v>
      </c>
      <c r="E34" s="13">
        <f t="shared" si="4"/>
        <v>0</v>
      </c>
      <c r="F34" s="14">
        <f t="shared" si="4"/>
        <v>0</v>
      </c>
      <c r="G34" s="14">
        <f t="shared" si="4"/>
        <v>0</v>
      </c>
      <c r="H34" s="15">
        <f t="shared" si="4"/>
        <v>0</v>
      </c>
      <c r="I34" s="15">
        <f t="shared" si="4"/>
        <v>0</v>
      </c>
      <c r="J34" s="16">
        <f t="shared" si="4"/>
        <v>0</v>
      </c>
      <c r="K34" s="16">
        <f t="shared" si="4"/>
        <v>0</v>
      </c>
      <c r="L34" s="17">
        <f t="shared" si="4"/>
        <v>0</v>
      </c>
      <c r="M34" s="17">
        <f t="shared" si="4"/>
        <v>0</v>
      </c>
      <c r="N34" s="19">
        <f t="shared" si="4"/>
        <v>0</v>
      </c>
      <c r="O34" s="19">
        <f t="shared" si="4"/>
        <v>0</v>
      </c>
      <c r="P34" s="18">
        <f t="shared" si="4"/>
        <v>0</v>
      </c>
      <c r="Q34" s="18">
        <f t="shared" si="4"/>
        <v>0</v>
      </c>
      <c r="R34" s="89">
        <f>SUM(D34:Q34)</f>
        <v>0</v>
      </c>
      <c r="S34" s="92"/>
    </row>
    <row r="35" spans="1:19" ht="10.5" customHeight="1">
      <c r="A35" s="28"/>
      <c r="C35" s="82"/>
      <c r="D35" s="84">
        <f>SUM(D34:E34)</f>
        <v>0</v>
      </c>
      <c r="E35" s="84"/>
      <c r="F35" s="85">
        <f>SUM(F34:G34)</f>
        <v>0</v>
      </c>
      <c r="G35" s="85"/>
      <c r="H35" s="86">
        <f>SUM(H34:I34)</f>
        <v>0</v>
      </c>
      <c r="I35" s="86"/>
      <c r="J35" s="87">
        <f>SUM(J34:K34)</f>
        <v>0</v>
      </c>
      <c r="K35" s="87"/>
      <c r="L35" s="88">
        <f>SUM(L34:M34)</f>
        <v>0</v>
      </c>
      <c r="M35" s="89"/>
      <c r="N35" s="90">
        <f>SUM(N34:O34)</f>
        <v>0</v>
      </c>
      <c r="O35" s="91"/>
      <c r="P35" s="72">
        <f>SUM(P34:Q34)</f>
        <v>0</v>
      </c>
      <c r="Q35" s="72"/>
      <c r="R35" s="75">
        <f>SUM(D35:Q35)</f>
        <v>0</v>
      </c>
      <c r="S35" s="76"/>
    </row>
    <row r="36" spans="1:19" ht="10.5" customHeight="1">
      <c r="A36" s="28"/>
      <c r="C36" s="82"/>
      <c r="D36" s="81">
        <f>SUM(D35:O35)</f>
        <v>0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96"/>
      <c r="Q36" s="96"/>
      <c r="R36" s="75"/>
      <c r="S36" s="76"/>
    </row>
    <row r="37" spans="1:19" ht="10.5" customHeight="1">
      <c r="A37" s="29">
        <v>46251</v>
      </c>
      <c r="B37" s="32"/>
      <c r="C37" s="27" t="str">
        <f>TEXT(A37,"m月d日")&amp;"～"</f>
        <v>8月17日～</v>
      </c>
      <c r="D37" s="13"/>
      <c r="E37" s="13"/>
      <c r="F37" s="14"/>
      <c r="G37" s="14"/>
      <c r="H37" s="15"/>
      <c r="I37" s="15"/>
      <c r="J37" s="16"/>
      <c r="K37" s="16"/>
      <c r="L37" s="17"/>
      <c r="M37" s="17"/>
      <c r="N37" s="19"/>
      <c r="O37" s="19"/>
      <c r="P37" s="18"/>
      <c r="Q37" s="18"/>
      <c r="R37" s="94">
        <f t="shared" ref="R37:R53" si="5">SUM(D37:Q37)</f>
        <v>0</v>
      </c>
      <c r="S37" s="95"/>
    </row>
    <row r="38" spans="1:19" ht="10.5" customHeight="1">
      <c r="A38" s="30">
        <f>A37+7</f>
        <v>46258</v>
      </c>
      <c r="B38" s="32"/>
      <c r="C38" s="27" t="str">
        <f t="shared" ref="C38:C55" si="6">TEXT(A38,"m月d日")&amp;"～"</f>
        <v>8月24日～</v>
      </c>
      <c r="D38" s="13"/>
      <c r="E38" s="13"/>
      <c r="F38" s="14"/>
      <c r="G38" s="14"/>
      <c r="H38" s="15"/>
      <c r="I38" s="15"/>
      <c r="J38" s="16"/>
      <c r="K38" s="16"/>
      <c r="L38" s="17"/>
      <c r="M38" s="17"/>
      <c r="N38" s="19"/>
      <c r="O38" s="19"/>
      <c r="P38" s="18"/>
      <c r="Q38" s="18"/>
      <c r="R38" s="94">
        <f t="shared" si="5"/>
        <v>0</v>
      </c>
      <c r="S38" s="95"/>
    </row>
    <row r="39" spans="1:19" ht="10.5" customHeight="1">
      <c r="A39" s="30">
        <f t="shared" ref="A39:A55" si="7">A38+7</f>
        <v>46265</v>
      </c>
      <c r="B39" s="32"/>
      <c r="C39" s="27" t="str">
        <f t="shared" si="6"/>
        <v>8月31日～</v>
      </c>
      <c r="D39" s="13"/>
      <c r="E39" s="13"/>
      <c r="F39" s="14"/>
      <c r="G39" s="14"/>
      <c r="H39" s="15"/>
      <c r="I39" s="15"/>
      <c r="J39" s="16"/>
      <c r="K39" s="16"/>
      <c r="L39" s="17"/>
      <c r="M39" s="17"/>
      <c r="N39" s="19"/>
      <c r="O39" s="19"/>
      <c r="P39" s="18"/>
      <c r="Q39" s="18"/>
      <c r="R39" s="94">
        <f t="shared" si="5"/>
        <v>0</v>
      </c>
      <c r="S39" s="95"/>
    </row>
    <row r="40" spans="1:19" ht="10.5" customHeight="1">
      <c r="A40" s="30">
        <f t="shared" si="7"/>
        <v>46272</v>
      </c>
      <c r="B40" s="32"/>
      <c r="C40" s="27" t="str">
        <f t="shared" si="6"/>
        <v>9月7日～</v>
      </c>
      <c r="D40" s="13"/>
      <c r="E40" s="13"/>
      <c r="F40" s="14"/>
      <c r="G40" s="14"/>
      <c r="H40" s="15"/>
      <c r="I40" s="15"/>
      <c r="J40" s="16"/>
      <c r="K40" s="16"/>
      <c r="L40" s="17"/>
      <c r="M40" s="17"/>
      <c r="N40" s="19"/>
      <c r="O40" s="19"/>
      <c r="P40" s="18"/>
      <c r="Q40" s="18"/>
      <c r="R40" s="94">
        <f t="shared" si="5"/>
        <v>0</v>
      </c>
      <c r="S40" s="95"/>
    </row>
    <row r="41" spans="1:19" ht="10.5" customHeight="1">
      <c r="A41" s="30">
        <f t="shared" si="7"/>
        <v>46279</v>
      </c>
      <c r="B41" s="32"/>
      <c r="C41" s="27" t="str">
        <f t="shared" si="6"/>
        <v>9月14日～</v>
      </c>
      <c r="D41" s="13"/>
      <c r="E41" s="13"/>
      <c r="F41" s="14"/>
      <c r="G41" s="14"/>
      <c r="H41" s="15"/>
      <c r="I41" s="15"/>
      <c r="J41" s="16"/>
      <c r="K41" s="16"/>
      <c r="L41" s="17"/>
      <c r="M41" s="17"/>
      <c r="N41" s="19"/>
      <c r="O41" s="19"/>
      <c r="P41" s="18"/>
      <c r="Q41" s="18"/>
      <c r="R41" s="94">
        <f t="shared" si="5"/>
        <v>0</v>
      </c>
      <c r="S41" s="95"/>
    </row>
    <row r="42" spans="1:19" ht="10.5" customHeight="1">
      <c r="A42" s="30">
        <f t="shared" si="7"/>
        <v>46286</v>
      </c>
      <c r="B42" s="32"/>
      <c r="C42" s="27" t="str">
        <f t="shared" si="6"/>
        <v>9月21日～</v>
      </c>
      <c r="D42" s="13"/>
      <c r="E42" s="13"/>
      <c r="F42" s="14"/>
      <c r="G42" s="14"/>
      <c r="H42" s="15"/>
      <c r="I42" s="15"/>
      <c r="J42" s="16"/>
      <c r="K42" s="16"/>
      <c r="L42" s="17"/>
      <c r="M42" s="17"/>
      <c r="N42" s="19"/>
      <c r="O42" s="19"/>
      <c r="P42" s="18"/>
      <c r="Q42" s="18"/>
      <c r="R42" s="94">
        <f t="shared" si="5"/>
        <v>0</v>
      </c>
      <c r="S42" s="95"/>
    </row>
    <row r="43" spans="1:19" ht="10.5" customHeight="1">
      <c r="A43" s="30">
        <f t="shared" si="7"/>
        <v>46293</v>
      </c>
      <c r="B43" s="32"/>
      <c r="C43" s="27" t="str">
        <f t="shared" si="6"/>
        <v>9月28日～</v>
      </c>
      <c r="D43" s="13"/>
      <c r="E43" s="13"/>
      <c r="F43" s="14"/>
      <c r="G43" s="14"/>
      <c r="H43" s="15"/>
      <c r="I43" s="15"/>
      <c r="J43" s="16"/>
      <c r="K43" s="16"/>
      <c r="L43" s="17"/>
      <c r="M43" s="17"/>
      <c r="N43" s="19"/>
      <c r="O43" s="19"/>
      <c r="P43" s="18"/>
      <c r="Q43" s="18"/>
      <c r="R43" s="94">
        <f t="shared" si="5"/>
        <v>0</v>
      </c>
      <c r="S43" s="95"/>
    </row>
    <row r="44" spans="1:19" ht="10.5" customHeight="1">
      <c r="A44" s="30">
        <f t="shared" si="7"/>
        <v>46300</v>
      </c>
      <c r="B44" s="32"/>
      <c r="C44" s="27" t="str">
        <f t="shared" si="6"/>
        <v>10月5日～</v>
      </c>
      <c r="D44" s="13"/>
      <c r="E44" s="13"/>
      <c r="F44" s="14"/>
      <c r="G44" s="14"/>
      <c r="H44" s="15"/>
      <c r="I44" s="15"/>
      <c r="J44" s="16"/>
      <c r="K44" s="16"/>
      <c r="L44" s="17"/>
      <c r="M44" s="17"/>
      <c r="N44" s="19"/>
      <c r="O44" s="19"/>
      <c r="P44" s="18"/>
      <c r="Q44" s="18"/>
      <c r="R44" s="94">
        <f t="shared" si="5"/>
        <v>0</v>
      </c>
      <c r="S44" s="95"/>
    </row>
    <row r="45" spans="1:19" ht="10.5" customHeight="1">
      <c r="A45" s="30">
        <f t="shared" si="7"/>
        <v>46307</v>
      </c>
      <c r="B45" s="32"/>
      <c r="C45" s="27" t="str">
        <f t="shared" si="6"/>
        <v>10月12日～</v>
      </c>
      <c r="D45" s="13"/>
      <c r="E45" s="13"/>
      <c r="F45" s="14"/>
      <c r="G45" s="14"/>
      <c r="H45" s="15"/>
      <c r="I45" s="15"/>
      <c r="J45" s="16"/>
      <c r="K45" s="16"/>
      <c r="L45" s="17"/>
      <c r="M45" s="17"/>
      <c r="N45" s="19"/>
      <c r="O45" s="19"/>
      <c r="P45" s="18"/>
      <c r="Q45" s="18"/>
      <c r="R45" s="94">
        <f t="shared" si="5"/>
        <v>0</v>
      </c>
      <c r="S45" s="95"/>
    </row>
    <row r="46" spans="1:19" ht="10.5" customHeight="1">
      <c r="A46" s="30">
        <f t="shared" si="7"/>
        <v>46314</v>
      </c>
      <c r="B46" s="32"/>
      <c r="C46" s="27" t="str">
        <f t="shared" si="6"/>
        <v>10月19日～</v>
      </c>
      <c r="D46" s="13"/>
      <c r="E46" s="13"/>
      <c r="F46" s="14"/>
      <c r="G46" s="14"/>
      <c r="H46" s="15"/>
      <c r="I46" s="15"/>
      <c r="J46" s="16"/>
      <c r="K46" s="16"/>
      <c r="L46" s="17"/>
      <c r="M46" s="17"/>
      <c r="N46" s="19"/>
      <c r="O46" s="19"/>
      <c r="P46" s="18"/>
      <c r="Q46" s="18"/>
      <c r="R46" s="94">
        <f t="shared" si="5"/>
        <v>0</v>
      </c>
      <c r="S46" s="95"/>
    </row>
    <row r="47" spans="1:19" ht="10.5" customHeight="1">
      <c r="A47" s="30">
        <f t="shared" si="7"/>
        <v>46321</v>
      </c>
      <c r="B47" s="32"/>
      <c r="C47" s="27" t="str">
        <f t="shared" si="6"/>
        <v>10月26日～</v>
      </c>
      <c r="D47" s="13"/>
      <c r="E47" s="13"/>
      <c r="F47" s="14"/>
      <c r="G47" s="14"/>
      <c r="H47" s="15"/>
      <c r="I47" s="15"/>
      <c r="J47" s="16"/>
      <c r="K47" s="16"/>
      <c r="L47" s="17"/>
      <c r="M47" s="17"/>
      <c r="N47" s="19"/>
      <c r="O47" s="19"/>
      <c r="P47" s="18"/>
      <c r="Q47" s="18"/>
      <c r="R47" s="94">
        <f t="shared" si="5"/>
        <v>0</v>
      </c>
      <c r="S47" s="95"/>
    </row>
    <row r="48" spans="1:19" ht="10.5" customHeight="1">
      <c r="A48" s="30">
        <f t="shared" si="7"/>
        <v>46328</v>
      </c>
      <c r="B48" s="32"/>
      <c r="C48" s="27" t="str">
        <f t="shared" si="6"/>
        <v>11月2日～</v>
      </c>
      <c r="D48" s="13"/>
      <c r="E48" s="13"/>
      <c r="F48" s="14"/>
      <c r="G48" s="14"/>
      <c r="H48" s="15"/>
      <c r="I48" s="15"/>
      <c r="J48" s="16"/>
      <c r="K48" s="16"/>
      <c r="L48" s="17"/>
      <c r="M48" s="17"/>
      <c r="N48" s="19"/>
      <c r="O48" s="19"/>
      <c r="P48" s="18"/>
      <c r="Q48" s="18"/>
      <c r="R48" s="94">
        <f t="shared" si="5"/>
        <v>0</v>
      </c>
      <c r="S48" s="95"/>
    </row>
    <row r="49" spans="1:19" ht="10.5" customHeight="1">
      <c r="A49" s="30">
        <f t="shared" si="7"/>
        <v>46335</v>
      </c>
      <c r="B49" s="32"/>
      <c r="C49" s="27" t="str">
        <f t="shared" si="6"/>
        <v>11月9日～</v>
      </c>
      <c r="D49" s="13"/>
      <c r="E49" s="13"/>
      <c r="F49" s="14"/>
      <c r="G49" s="14"/>
      <c r="H49" s="15"/>
      <c r="I49" s="15"/>
      <c r="J49" s="16"/>
      <c r="K49" s="16"/>
      <c r="L49" s="17"/>
      <c r="M49" s="17"/>
      <c r="N49" s="19"/>
      <c r="O49" s="19"/>
      <c r="P49" s="18"/>
      <c r="Q49" s="18"/>
      <c r="R49" s="94">
        <f t="shared" si="5"/>
        <v>0</v>
      </c>
      <c r="S49" s="95"/>
    </row>
    <row r="50" spans="1:19" ht="10.5" customHeight="1">
      <c r="A50" s="30">
        <f t="shared" si="7"/>
        <v>46342</v>
      </c>
      <c r="B50" s="32"/>
      <c r="C50" s="27" t="str">
        <f t="shared" si="6"/>
        <v>11月16日～</v>
      </c>
      <c r="D50" s="13"/>
      <c r="E50" s="13"/>
      <c r="F50" s="14"/>
      <c r="G50" s="14"/>
      <c r="H50" s="15"/>
      <c r="I50" s="15"/>
      <c r="J50" s="16"/>
      <c r="K50" s="16"/>
      <c r="L50" s="17"/>
      <c r="M50" s="17"/>
      <c r="N50" s="19"/>
      <c r="O50" s="19"/>
      <c r="P50" s="18"/>
      <c r="Q50" s="18"/>
      <c r="R50" s="94">
        <f t="shared" si="5"/>
        <v>0</v>
      </c>
      <c r="S50" s="95"/>
    </row>
    <row r="51" spans="1:19" ht="10.5" customHeight="1">
      <c r="A51" s="30">
        <f t="shared" si="7"/>
        <v>46349</v>
      </c>
      <c r="B51" s="32"/>
      <c r="C51" s="27" t="str">
        <f t="shared" si="6"/>
        <v>11月23日～</v>
      </c>
      <c r="D51" s="13"/>
      <c r="E51" s="13"/>
      <c r="F51" s="14"/>
      <c r="G51" s="14"/>
      <c r="H51" s="15"/>
      <c r="I51" s="15"/>
      <c r="J51" s="16"/>
      <c r="K51" s="16"/>
      <c r="L51" s="17"/>
      <c r="M51" s="17"/>
      <c r="N51" s="19"/>
      <c r="O51" s="19"/>
      <c r="P51" s="18"/>
      <c r="Q51" s="18"/>
      <c r="R51" s="94">
        <f t="shared" si="5"/>
        <v>0</v>
      </c>
      <c r="S51" s="95"/>
    </row>
    <row r="52" spans="1:19" ht="10.5" customHeight="1">
      <c r="A52" s="30">
        <f t="shared" si="7"/>
        <v>46356</v>
      </c>
      <c r="B52" s="32"/>
      <c r="C52" s="27" t="str">
        <f t="shared" si="6"/>
        <v>11月30日～</v>
      </c>
      <c r="D52" s="13"/>
      <c r="E52" s="13"/>
      <c r="F52" s="14"/>
      <c r="G52" s="14"/>
      <c r="H52" s="15"/>
      <c r="I52" s="15"/>
      <c r="J52" s="16"/>
      <c r="K52" s="16"/>
      <c r="L52" s="17"/>
      <c r="M52" s="17"/>
      <c r="N52" s="19"/>
      <c r="O52" s="19"/>
      <c r="P52" s="18"/>
      <c r="Q52" s="18"/>
      <c r="R52" s="94">
        <f t="shared" si="5"/>
        <v>0</v>
      </c>
      <c r="S52" s="95"/>
    </row>
    <row r="53" spans="1:19" ht="10.5" customHeight="1">
      <c r="A53" s="30">
        <f t="shared" si="7"/>
        <v>46363</v>
      </c>
      <c r="B53" s="32"/>
      <c r="C53" s="27" t="str">
        <f t="shared" si="6"/>
        <v>12月7日～</v>
      </c>
      <c r="D53" s="13"/>
      <c r="E53" s="13"/>
      <c r="F53" s="14"/>
      <c r="G53" s="14"/>
      <c r="H53" s="15"/>
      <c r="I53" s="15"/>
      <c r="J53" s="16"/>
      <c r="K53" s="16"/>
      <c r="L53" s="17"/>
      <c r="M53" s="17"/>
      <c r="N53" s="19"/>
      <c r="O53" s="19"/>
      <c r="P53" s="18"/>
      <c r="Q53" s="18"/>
      <c r="R53" s="94">
        <f t="shared" si="5"/>
        <v>0</v>
      </c>
      <c r="S53" s="95"/>
    </row>
    <row r="54" spans="1:19" ht="10.5" customHeight="1">
      <c r="A54" s="30">
        <f t="shared" si="7"/>
        <v>46370</v>
      </c>
      <c r="B54" s="32"/>
      <c r="C54" s="27" t="str">
        <f t="shared" si="6"/>
        <v>12月14日～</v>
      </c>
      <c r="D54" s="13"/>
      <c r="E54" s="13"/>
      <c r="F54" s="14"/>
      <c r="G54" s="14"/>
      <c r="H54" s="15"/>
      <c r="I54" s="15"/>
      <c r="J54" s="16"/>
      <c r="K54" s="16"/>
      <c r="L54" s="17"/>
      <c r="M54" s="17"/>
      <c r="N54" s="19"/>
      <c r="O54" s="19"/>
      <c r="P54" s="18"/>
      <c r="Q54" s="18"/>
      <c r="R54" s="94">
        <f t="shared" ref="R54" si="8">SUM(D54:Q54)</f>
        <v>0</v>
      </c>
      <c r="S54" s="95"/>
    </row>
    <row r="55" spans="1:19" ht="10.5" customHeight="1">
      <c r="A55" s="30">
        <f t="shared" si="7"/>
        <v>46377</v>
      </c>
      <c r="B55" s="32"/>
      <c r="C55" s="27" t="str">
        <f t="shared" si="6"/>
        <v>12月21日～</v>
      </c>
      <c r="D55" s="13"/>
      <c r="E55" s="13"/>
      <c r="F55" s="14"/>
      <c r="G55" s="14"/>
      <c r="H55" s="15"/>
      <c r="I55" s="15"/>
      <c r="J55" s="16"/>
      <c r="K55" s="16"/>
      <c r="L55" s="17"/>
      <c r="M55" s="17"/>
      <c r="N55" s="19"/>
      <c r="O55" s="19"/>
      <c r="P55" s="18"/>
      <c r="Q55" s="18"/>
      <c r="R55" s="94">
        <f>SUM(D55:Q55)</f>
        <v>0</v>
      </c>
      <c r="S55" s="95"/>
    </row>
    <row r="56" spans="1:19" ht="10.5" customHeight="1">
      <c r="A56" s="28"/>
      <c r="C56" s="82" t="s">
        <v>15</v>
      </c>
      <c r="D56" s="13">
        <f t="shared" ref="D56:R56" si="9">SUM(D37:D55)</f>
        <v>0</v>
      </c>
      <c r="E56" s="13">
        <f t="shared" si="9"/>
        <v>0</v>
      </c>
      <c r="F56" s="14">
        <f t="shared" si="9"/>
        <v>0</v>
      </c>
      <c r="G56" s="14">
        <f t="shared" si="9"/>
        <v>0</v>
      </c>
      <c r="H56" s="15">
        <f t="shared" si="9"/>
        <v>0</v>
      </c>
      <c r="I56" s="15">
        <f t="shared" si="9"/>
        <v>0</v>
      </c>
      <c r="J56" s="16">
        <f t="shared" si="9"/>
        <v>0</v>
      </c>
      <c r="K56" s="16">
        <f t="shared" si="9"/>
        <v>0</v>
      </c>
      <c r="L56" s="17">
        <f t="shared" si="9"/>
        <v>0</v>
      </c>
      <c r="M56" s="17">
        <f t="shared" si="9"/>
        <v>0</v>
      </c>
      <c r="N56" s="19">
        <f t="shared" si="9"/>
        <v>0</v>
      </c>
      <c r="O56" s="19">
        <f t="shared" si="9"/>
        <v>0</v>
      </c>
      <c r="P56" s="18">
        <f t="shared" si="9"/>
        <v>0</v>
      </c>
      <c r="Q56" s="18">
        <f t="shared" si="9"/>
        <v>0</v>
      </c>
      <c r="R56" s="89">
        <f t="shared" si="9"/>
        <v>0</v>
      </c>
      <c r="S56" s="92"/>
    </row>
    <row r="57" spans="1:19" ht="10.5" customHeight="1">
      <c r="A57" s="28"/>
      <c r="C57" s="82"/>
      <c r="D57" s="84">
        <f>SUM(D56:E56)</f>
        <v>0</v>
      </c>
      <c r="E57" s="81"/>
      <c r="F57" s="85">
        <f>SUM(F56:G56)</f>
        <v>0</v>
      </c>
      <c r="G57" s="85"/>
      <c r="H57" s="86">
        <f>SUM(H56:I56)</f>
        <v>0</v>
      </c>
      <c r="I57" s="81"/>
      <c r="J57" s="87">
        <f>SUM(J56:K56)</f>
        <v>0</v>
      </c>
      <c r="K57" s="81"/>
      <c r="L57" s="88">
        <f>SUM(L56:M56)</f>
        <v>0</v>
      </c>
      <c r="M57" s="89"/>
      <c r="N57" s="90">
        <f>SUM(N56:O56)</f>
        <v>0</v>
      </c>
      <c r="O57" s="91"/>
      <c r="P57" s="72">
        <f>SUM(P56:Q56)</f>
        <v>0</v>
      </c>
      <c r="Q57" s="96"/>
      <c r="R57" s="75">
        <f>SUM(D57:Q57)</f>
        <v>0</v>
      </c>
      <c r="S57" s="76"/>
    </row>
    <row r="58" spans="1:19" ht="10.5" customHeight="1">
      <c r="A58" s="28"/>
      <c r="C58" s="82"/>
      <c r="D58" s="81">
        <f>SUM(D57:O57)</f>
        <v>0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96"/>
      <c r="Q58" s="96"/>
      <c r="R58" s="75"/>
      <c r="S58" s="76"/>
    </row>
    <row r="59" spans="1:19" ht="10.5" customHeight="1">
      <c r="A59" s="29">
        <v>46391</v>
      </c>
      <c r="B59" s="32"/>
      <c r="C59" s="27" t="str">
        <f>TEXT(A59,"m月d日")&amp;"～"</f>
        <v>1月4日～</v>
      </c>
      <c r="D59" s="13"/>
      <c r="E59" s="13"/>
      <c r="F59" s="14"/>
      <c r="G59" s="14"/>
      <c r="H59" s="15"/>
      <c r="I59" s="15"/>
      <c r="J59" s="16"/>
      <c r="K59" s="16"/>
      <c r="L59" s="17"/>
      <c r="M59" s="17"/>
      <c r="N59" s="19"/>
      <c r="O59" s="19"/>
      <c r="P59" s="18"/>
      <c r="Q59" s="18"/>
      <c r="R59" s="94">
        <f t="shared" ref="R59:R69" si="10">SUM(D59:Q59)</f>
        <v>0</v>
      </c>
      <c r="S59" s="95"/>
    </row>
    <row r="60" spans="1:19" ht="10.5" customHeight="1">
      <c r="A60" s="30">
        <f>A59+7</f>
        <v>46398</v>
      </c>
      <c r="B60" s="32"/>
      <c r="C60" s="27" t="str">
        <f t="shared" ref="C60:C69" si="11">TEXT(A60,"m月d日")&amp;"～"</f>
        <v>1月11日～</v>
      </c>
      <c r="D60" s="13"/>
      <c r="E60" s="13"/>
      <c r="F60" s="14"/>
      <c r="G60" s="14"/>
      <c r="H60" s="15"/>
      <c r="I60" s="15"/>
      <c r="J60" s="16"/>
      <c r="K60" s="16"/>
      <c r="L60" s="17"/>
      <c r="M60" s="17"/>
      <c r="N60" s="19"/>
      <c r="O60" s="19"/>
      <c r="P60" s="18"/>
      <c r="Q60" s="18"/>
      <c r="R60" s="94">
        <f t="shared" si="10"/>
        <v>0</v>
      </c>
      <c r="S60" s="95"/>
    </row>
    <row r="61" spans="1:19" ht="10.5" customHeight="1">
      <c r="A61" s="30">
        <f t="shared" ref="A61:A69" si="12">A60+7</f>
        <v>46405</v>
      </c>
      <c r="B61" s="32"/>
      <c r="C61" s="27" t="str">
        <f t="shared" si="11"/>
        <v>1月18日～</v>
      </c>
      <c r="D61" s="13"/>
      <c r="E61" s="13"/>
      <c r="F61" s="14"/>
      <c r="G61" s="14"/>
      <c r="H61" s="15"/>
      <c r="I61" s="15"/>
      <c r="J61" s="16"/>
      <c r="K61" s="16"/>
      <c r="L61" s="17"/>
      <c r="M61" s="17"/>
      <c r="N61" s="19"/>
      <c r="O61" s="19"/>
      <c r="P61" s="18"/>
      <c r="Q61" s="18"/>
      <c r="R61" s="94">
        <f t="shared" si="10"/>
        <v>0</v>
      </c>
      <c r="S61" s="95"/>
    </row>
    <row r="62" spans="1:19" ht="10.5" customHeight="1">
      <c r="A62" s="30">
        <f t="shared" si="12"/>
        <v>46412</v>
      </c>
      <c r="B62" s="32"/>
      <c r="C62" s="27" t="str">
        <f t="shared" si="11"/>
        <v>1月25日～</v>
      </c>
      <c r="D62" s="13"/>
      <c r="E62" s="13"/>
      <c r="F62" s="14"/>
      <c r="G62" s="14"/>
      <c r="H62" s="15"/>
      <c r="I62" s="15"/>
      <c r="J62" s="16"/>
      <c r="K62" s="16"/>
      <c r="L62" s="17"/>
      <c r="M62" s="17"/>
      <c r="N62" s="19"/>
      <c r="O62" s="19"/>
      <c r="P62" s="18"/>
      <c r="Q62" s="18"/>
      <c r="R62" s="94">
        <f t="shared" si="10"/>
        <v>0</v>
      </c>
      <c r="S62" s="95"/>
    </row>
    <row r="63" spans="1:19" ht="10.5" customHeight="1">
      <c r="A63" s="30">
        <f t="shared" si="12"/>
        <v>46419</v>
      </c>
      <c r="B63" s="32"/>
      <c r="C63" s="27" t="str">
        <f t="shared" si="11"/>
        <v>2月1日～</v>
      </c>
      <c r="D63" s="13"/>
      <c r="E63" s="13"/>
      <c r="F63" s="14"/>
      <c r="G63" s="14"/>
      <c r="H63" s="15"/>
      <c r="I63" s="15"/>
      <c r="J63" s="16"/>
      <c r="K63" s="16"/>
      <c r="L63" s="17"/>
      <c r="M63" s="17"/>
      <c r="N63" s="19"/>
      <c r="O63" s="19"/>
      <c r="P63" s="18"/>
      <c r="Q63" s="18"/>
      <c r="R63" s="94">
        <f t="shared" si="10"/>
        <v>0</v>
      </c>
      <c r="S63" s="95"/>
    </row>
    <row r="64" spans="1:19" ht="10.5" customHeight="1">
      <c r="A64" s="30">
        <f t="shared" si="12"/>
        <v>46426</v>
      </c>
      <c r="B64" s="32"/>
      <c r="C64" s="27" t="str">
        <f t="shared" si="11"/>
        <v>2月8日～</v>
      </c>
      <c r="D64" s="13"/>
      <c r="E64" s="13"/>
      <c r="F64" s="14"/>
      <c r="G64" s="14"/>
      <c r="H64" s="15"/>
      <c r="I64" s="15"/>
      <c r="J64" s="16"/>
      <c r="K64" s="16"/>
      <c r="L64" s="17"/>
      <c r="M64" s="17"/>
      <c r="N64" s="19"/>
      <c r="O64" s="19"/>
      <c r="P64" s="18"/>
      <c r="Q64" s="18"/>
      <c r="R64" s="94">
        <f t="shared" si="10"/>
        <v>0</v>
      </c>
      <c r="S64" s="95"/>
    </row>
    <row r="65" spans="1:19" ht="10.5" customHeight="1">
      <c r="A65" s="30">
        <f t="shared" si="12"/>
        <v>46433</v>
      </c>
      <c r="B65" s="32"/>
      <c r="C65" s="27" t="str">
        <f t="shared" si="11"/>
        <v>2月15日～</v>
      </c>
      <c r="D65" s="13"/>
      <c r="E65" s="13"/>
      <c r="F65" s="14"/>
      <c r="G65" s="14"/>
      <c r="H65" s="15"/>
      <c r="I65" s="15"/>
      <c r="J65" s="16"/>
      <c r="K65" s="16"/>
      <c r="L65" s="17"/>
      <c r="M65" s="17"/>
      <c r="N65" s="19"/>
      <c r="O65" s="19"/>
      <c r="P65" s="18"/>
      <c r="Q65" s="18"/>
      <c r="R65" s="94">
        <f t="shared" si="10"/>
        <v>0</v>
      </c>
      <c r="S65" s="95"/>
    </row>
    <row r="66" spans="1:19" ht="10.5" customHeight="1">
      <c r="A66" s="30">
        <f t="shared" si="12"/>
        <v>46440</v>
      </c>
      <c r="B66" s="32"/>
      <c r="C66" s="27" t="str">
        <f t="shared" si="11"/>
        <v>2月22日～</v>
      </c>
      <c r="D66" s="13"/>
      <c r="E66" s="13"/>
      <c r="F66" s="14"/>
      <c r="G66" s="14"/>
      <c r="H66" s="15"/>
      <c r="I66" s="15"/>
      <c r="J66" s="16"/>
      <c r="K66" s="16"/>
      <c r="L66" s="17"/>
      <c r="M66" s="17"/>
      <c r="N66" s="19"/>
      <c r="O66" s="19"/>
      <c r="P66" s="18"/>
      <c r="Q66" s="18"/>
      <c r="R66" s="94">
        <f t="shared" si="10"/>
        <v>0</v>
      </c>
      <c r="S66" s="95"/>
    </row>
    <row r="67" spans="1:19" ht="10.5" customHeight="1">
      <c r="A67" s="30">
        <f t="shared" si="12"/>
        <v>46447</v>
      </c>
      <c r="B67" s="32"/>
      <c r="C67" s="27" t="str">
        <f t="shared" si="11"/>
        <v>3月1日～</v>
      </c>
      <c r="D67" s="13"/>
      <c r="E67" s="13"/>
      <c r="F67" s="14"/>
      <c r="G67" s="14"/>
      <c r="H67" s="15"/>
      <c r="I67" s="15"/>
      <c r="J67" s="16"/>
      <c r="K67" s="16"/>
      <c r="L67" s="17"/>
      <c r="M67" s="17"/>
      <c r="N67" s="19"/>
      <c r="O67" s="19"/>
      <c r="P67" s="18"/>
      <c r="Q67" s="18"/>
      <c r="R67" s="94">
        <f>SUM(D67:Q67)</f>
        <v>0</v>
      </c>
      <c r="S67" s="95"/>
    </row>
    <row r="68" spans="1:19" ht="10.5" customHeight="1">
      <c r="A68" s="30">
        <f t="shared" si="12"/>
        <v>46454</v>
      </c>
      <c r="B68" s="32"/>
      <c r="C68" s="27" t="str">
        <f t="shared" si="11"/>
        <v>3月8日～</v>
      </c>
      <c r="D68" s="13"/>
      <c r="E68" s="13"/>
      <c r="F68" s="14"/>
      <c r="G68" s="14"/>
      <c r="H68" s="15"/>
      <c r="I68" s="15"/>
      <c r="J68" s="16"/>
      <c r="K68" s="16"/>
      <c r="L68" s="17"/>
      <c r="M68" s="17"/>
      <c r="N68" s="19"/>
      <c r="O68" s="19"/>
      <c r="P68" s="18"/>
      <c r="Q68" s="18"/>
      <c r="R68" s="94">
        <f t="shared" si="10"/>
        <v>0</v>
      </c>
      <c r="S68" s="95"/>
    </row>
    <row r="69" spans="1:19" ht="10.5" customHeight="1">
      <c r="A69" s="30">
        <f t="shared" si="12"/>
        <v>46461</v>
      </c>
      <c r="B69" s="32"/>
      <c r="C69" s="27" t="str">
        <f t="shared" si="11"/>
        <v>3月15日～</v>
      </c>
      <c r="D69" s="13"/>
      <c r="E69" s="13"/>
      <c r="F69" s="14"/>
      <c r="G69" s="14"/>
      <c r="H69" s="15"/>
      <c r="I69" s="15"/>
      <c r="J69" s="16"/>
      <c r="K69" s="16"/>
      <c r="L69" s="17"/>
      <c r="M69" s="17"/>
      <c r="N69" s="19"/>
      <c r="O69" s="19"/>
      <c r="P69" s="18"/>
      <c r="Q69" s="18"/>
      <c r="R69" s="94">
        <f t="shared" si="10"/>
        <v>0</v>
      </c>
      <c r="S69" s="95"/>
    </row>
    <row r="70" spans="1:19" ht="10.5" customHeight="1">
      <c r="C70" s="82" t="s">
        <v>11</v>
      </c>
      <c r="D70" s="13">
        <f t="shared" ref="D70:R70" si="13">SUM(D59:D69)</f>
        <v>0</v>
      </c>
      <c r="E70" s="13">
        <f t="shared" si="13"/>
        <v>0</v>
      </c>
      <c r="F70" s="14">
        <f t="shared" si="13"/>
        <v>0</v>
      </c>
      <c r="G70" s="14">
        <f t="shared" si="13"/>
        <v>0</v>
      </c>
      <c r="H70" s="15">
        <f t="shared" si="13"/>
        <v>0</v>
      </c>
      <c r="I70" s="15">
        <f t="shared" si="13"/>
        <v>0</v>
      </c>
      <c r="J70" s="16">
        <f t="shared" si="13"/>
        <v>0</v>
      </c>
      <c r="K70" s="16">
        <f t="shared" si="13"/>
        <v>0</v>
      </c>
      <c r="L70" s="17">
        <f t="shared" si="13"/>
        <v>0</v>
      </c>
      <c r="M70" s="17">
        <f t="shared" si="13"/>
        <v>0</v>
      </c>
      <c r="N70" s="19">
        <f t="shared" si="13"/>
        <v>0</v>
      </c>
      <c r="O70" s="19">
        <f t="shared" si="13"/>
        <v>0</v>
      </c>
      <c r="P70" s="18">
        <f t="shared" si="13"/>
        <v>0</v>
      </c>
      <c r="Q70" s="18">
        <f t="shared" si="13"/>
        <v>0</v>
      </c>
      <c r="R70" s="89">
        <f t="shared" si="13"/>
        <v>0</v>
      </c>
      <c r="S70" s="92"/>
    </row>
    <row r="71" spans="1:19" ht="10.5" customHeight="1">
      <c r="C71" s="82"/>
      <c r="D71" s="84">
        <f>SUM(D70:E70)</f>
        <v>0</v>
      </c>
      <c r="E71" s="84"/>
      <c r="F71" s="93">
        <f>SUM(F70:G70)</f>
        <v>0</v>
      </c>
      <c r="G71" s="93"/>
      <c r="H71" s="86">
        <f>SUM(H70:I70)</f>
        <v>0</v>
      </c>
      <c r="I71" s="86"/>
      <c r="J71" s="87">
        <f>SUM(J70:K70)</f>
        <v>0</v>
      </c>
      <c r="K71" s="87"/>
      <c r="L71" s="88">
        <f>SUM(L70:M70)</f>
        <v>0</v>
      </c>
      <c r="M71" s="89"/>
      <c r="N71" s="90">
        <f>SUM(N70:O70)</f>
        <v>0</v>
      </c>
      <c r="O71" s="91"/>
      <c r="P71" s="72">
        <f>SUM(P70:Q70)</f>
        <v>0</v>
      </c>
      <c r="Q71" s="72"/>
      <c r="R71" s="75">
        <f>SUM(D71:Q71)</f>
        <v>0</v>
      </c>
      <c r="S71" s="76"/>
    </row>
    <row r="72" spans="1:19" ht="10.5" customHeight="1">
      <c r="C72" s="82"/>
      <c r="D72" s="81">
        <f>SUM(D71:O71)</f>
        <v>0</v>
      </c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72"/>
      <c r="Q72" s="72"/>
      <c r="R72" s="75"/>
      <c r="S72" s="76"/>
    </row>
    <row r="73" spans="1:19" ht="10.5" customHeight="1">
      <c r="C73" s="82" t="s">
        <v>16</v>
      </c>
      <c r="D73" s="84">
        <f>SUM(D71,D57,D35)</f>
        <v>0</v>
      </c>
      <c r="E73" s="84"/>
      <c r="F73" s="85">
        <f>SUM(F71,F57,F35)</f>
        <v>0</v>
      </c>
      <c r="G73" s="85"/>
      <c r="H73" s="86">
        <f>SUM(H71,H57,H35)</f>
        <v>0</v>
      </c>
      <c r="I73" s="86"/>
      <c r="J73" s="87">
        <f>SUM(J71,J57,J35)</f>
        <v>0</v>
      </c>
      <c r="K73" s="87"/>
      <c r="L73" s="88">
        <f>SUM(L71,L57,L35)</f>
        <v>0</v>
      </c>
      <c r="M73" s="89"/>
      <c r="N73" s="90">
        <f>SUM(N71,N57,N35)</f>
        <v>0</v>
      </c>
      <c r="O73" s="91"/>
      <c r="P73" s="72">
        <f>SUM(P35,P57,P71)</f>
        <v>0</v>
      </c>
      <c r="Q73" s="73"/>
      <c r="R73" s="75">
        <f>SUM(D74,P73)</f>
        <v>0</v>
      </c>
      <c r="S73" s="76"/>
    </row>
    <row r="74" spans="1:19" ht="10.5" customHeight="1" thickBot="1">
      <c r="C74" s="83"/>
      <c r="D74" s="79">
        <f>SUM(D36,D58,D72)</f>
        <v>0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74"/>
      <c r="Q74" s="74"/>
      <c r="R74" s="77"/>
      <c r="S74" s="78"/>
    </row>
  </sheetData>
  <mergeCells count="108">
    <mergeCell ref="C2:R2"/>
    <mergeCell ref="D3:H3"/>
    <mergeCell ref="L3:O3"/>
    <mergeCell ref="Q3:S3"/>
    <mergeCell ref="C6:E6"/>
    <mergeCell ref="L6:S6"/>
    <mergeCell ref="R25:S25"/>
    <mergeCell ref="R26:S26"/>
    <mergeCell ref="R27:S27"/>
    <mergeCell ref="C14:C16"/>
    <mergeCell ref="D14:O14"/>
    <mergeCell ref="P14:Q14"/>
    <mergeCell ref="R14:S16"/>
    <mergeCell ref="D15:E15"/>
    <mergeCell ref="F15:G15"/>
    <mergeCell ref="H15:I15"/>
    <mergeCell ref="J15:K15"/>
    <mergeCell ref="L15:M15"/>
    <mergeCell ref="N15:O15"/>
    <mergeCell ref="P15:Q15"/>
    <mergeCell ref="R17:S17"/>
    <mergeCell ref="R18:S18"/>
    <mergeCell ref="R19:S19"/>
    <mergeCell ref="R20:S20"/>
    <mergeCell ref="R21:S21"/>
    <mergeCell ref="R22:S22"/>
    <mergeCell ref="R23:S23"/>
    <mergeCell ref="R24:S24"/>
    <mergeCell ref="R28:S28"/>
    <mergeCell ref="R29:S29"/>
    <mergeCell ref="R30:S30"/>
    <mergeCell ref="R31:S31"/>
    <mergeCell ref="R33:S33"/>
    <mergeCell ref="R32:S32"/>
    <mergeCell ref="C34:C36"/>
    <mergeCell ref="R34:S34"/>
    <mergeCell ref="D35:E35"/>
    <mergeCell ref="F35:G35"/>
    <mergeCell ref="H35:I35"/>
    <mergeCell ref="R52:S52"/>
    <mergeCell ref="R53:S53"/>
    <mergeCell ref="R55:S55"/>
    <mergeCell ref="J35:K35"/>
    <mergeCell ref="L35:M35"/>
    <mergeCell ref="N35:O35"/>
    <mergeCell ref="P35:Q36"/>
    <mergeCell ref="R35:S36"/>
    <mergeCell ref="D36:O36"/>
    <mergeCell ref="R37:S37"/>
    <mergeCell ref="R38:S38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4:S54"/>
    <mergeCell ref="R67:S67"/>
    <mergeCell ref="R68:S68"/>
    <mergeCell ref="R69:S69"/>
    <mergeCell ref="R59:S59"/>
    <mergeCell ref="R60:S60"/>
    <mergeCell ref="R61:S61"/>
    <mergeCell ref="R62:S62"/>
    <mergeCell ref="R63:S63"/>
    <mergeCell ref="R64:S64"/>
    <mergeCell ref="R65:S65"/>
    <mergeCell ref="R66:S66"/>
    <mergeCell ref="D57:E57"/>
    <mergeCell ref="F57:G57"/>
    <mergeCell ref="H57:I57"/>
    <mergeCell ref="J57:K57"/>
    <mergeCell ref="L57:M57"/>
    <mergeCell ref="N57:O57"/>
    <mergeCell ref="P57:Q58"/>
    <mergeCell ref="R57:S58"/>
    <mergeCell ref="D58:O58"/>
    <mergeCell ref="C4:F4"/>
    <mergeCell ref="R71:S72"/>
    <mergeCell ref="N73:O73"/>
    <mergeCell ref="C70:C72"/>
    <mergeCell ref="R70:S70"/>
    <mergeCell ref="D71:E71"/>
    <mergeCell ref="F71:G71"/>
    <mergeCell ref="H71:I71"/>
    <mergeCell ref="J71:K71"/>
    <mergeCell ref="L71:M71"/>
    <mergeCell ref="N71:O71"/>
    <mergeCell ref="P71:Q72"/>
    <mergeCell ref="P73:Q74"/>
    <mergeCell ref="R73:S74"/>
    <mergeCell ref="D74:O74"/>
    <mergeCell ref="D72:O72"/>
    <mergeCell ref="C73:C74"/>
    <mergeCell ref="D73:E73"/>
    <mergeCell ref="F73:G73"/>
    <mergeCell ref="H73:I73"/>
    <mergeCell ref="J73:K73"/>
    <mergeCell ref="L73:M73"/>
    <mergeCell ref="C56:C58"/>
    <mergeCell ref="R56:S56"/>
  </mergeCells>
  <phoneticPr fontId="1"/>
  <conditionalFormatting sqref="C17:S33">
    <cfRule type="expression" dxfId="86" priority="12">
      <formula>$B17&lt;&gt;""</formula>
    </cfRule>
  </conditionalFormatting>
  <conditionalFormatting sqref="C37:S55">
    <cfRule type="expression" dxfId="85" priority="6">
      <formula>$B37&lt;&gt;""</formula>
    </cfRule>
  </conditionalFormatting>
  <conditionalFormatting sqref="C59:S69">
    <cfRule type="expression" dxfId="84" priority="1">
      <formula>$B59&lt;&gt;""</formula>
    </cfRule>
  </conditionalFormatting>
  <conditionalFormatting sqref="D7:D11 F7:F11 H7:H11 J7:J11 L7:L11 N7:N11 P7:P11 R7:R11">
    <cfRule type="cellIs" dxfId="83" priority="42" operator="equal">
      <formula>"OJT"</formula>
    </cfRule>
    <cfRule type="cellIs" dxfId="82" priority="43" operator="equal">
      <formula>"一般"</formula>
    </cfRule>
    <cfRule type="cellIs" dxfId="81" priority="44" operator="equal">
      <formula>"教科"</formula>
    </cfRule>
  </conditionalFormatting>
  <conditionalFormatting sqref="E7:E11">
    <cfRule type="expression" dxfId="80" priority="39">
      <formula>FIND("教or般",D7)</formula>
    </cfRule>
    <cfRule type="expression" dxfId="79" priority="40">
      <formula>FIND("一般",D7)</formula>
    </cfRule>
    <cfRule type="expression" dxfId="78" priority="41">
      <formula>FIND("教科",D7)</formula>
    </cfRule>
  </conditionalFormatting>
  <conditionalFormatting sqref="G7:G11">
    <cfRule type="expression" dxfId="77" priority="36">
      <formula>FIND("教or般",F7)</formula>
    </cfRule>
    <cfRule type="expression" dxfId="76" priority="37">
      <formula>FIND("一般",F7)</formula>
    </cfRule>
    <cfRule type="expression" dxfId="75" priority="38">
      <formula>FIND("教科",F7)</formula>
    </cfRule>
  </conditionalFormatting>
  <conditionalFormatting sqref="I7:I11">
    <cfRule type="expression" dxfId="74" priority="33">
      <formula>FIND("教or般",H7)</formula>
    </cfRule>
    <cfRule type="expression" dxfId="73" priority="34">
      <formula>FIND("一般",H7)</formula>
    </cfRule>
    <cfRule type="expression" dxfId="72" priority="35">
      <formula>FIND("教科",H7)</formula>
    </cfRule>
  </conditionalFormatting>
  <conditionalFormatting sqref="K7:K11">
    <cfRule type="expression" dxfId="71" priority="30">
      <formula>FIND("教or般",J7)</formula>
    </cfRule>
    <cfRule type="expression" dxfId="70" priority="31">
      <formula>FIND("一般",J7)</formula>
    </cfRule>
    <cfRule type="expression" dxfId="69" priority="32">
      <formula>FIND("教科",J7)</formula>
    </cfRule>
  </conditionalFormatting>
  <conditionalFormatting sqref="M7:M11">
    <cfRule type="expression" dxfId="68" priority="27">
      <formula>FIND("教or般",L7)</formula>
    </cfRule>
    <cfRule type="expression" dxfId="67" priority="28">
      <formula>FIND("一般",L7)</formula>
    </cfRule>
    <cfRule type="expression" dxfId="66" priority="29">
      <formula>FIND("教科",L7)</formula>
    </cfRule>
  </conditionalFormatting>
  <conditionalFormatting sqref="O7:O11">
    <cfRule type="expression" dxfId="65" priority="24">
      <formula>FIND("教or般",N7)</formula>
    </cfRule>
    <cfRule type="expression" dxfId="64" priority="25">
      <formula>FIND("一般",N7)</formula>
    </cfRule>
    <cfRule type="expression" dxfId="63" priority="26">
      <formula>FIND("教科",N7)</formula>
    </cfRule>
  </conditionalFormatting>
  <conditionalFormatting sqref="Q7:Q11">
    <cfRule type="expression" dxfId="62" priority="21">
      <formula>FIND("教or般",P7)</formula>
    </cfRule>
    <cfRule type="expression" dxfId="61" priority="22">
      <formula>FIND("一般",P7)</formula>
    </cfRule>
    <cfRule type="expression" dxfId="60" priority="23">
      <formula>FIND("教科",P7)</formula>
    </cfRule>
  </conditionalFormatting>
  <conditionalFormatting sqref="S7:S11">
    <cfRule type="expression" dxfId="59" priority="18">
      <formula>FIND("教or般",R7)</formula>
    </cfRule>
    <cfRule type="expression" dxfId="58" priority="19">
      <formula>FIND("一般",R7)</formula>
    </cfRule>
    <cfRule type="expression" dxfId="57" priority="20">
      <formula>FIND("教科",R7)</formula>
    </cfRule>
  </conditionalFormatting>
  <dataValidations count="5">
    <dataValidation type="list" allowBlank="1" showInputMessage="1" showErrorMessage="1" sqref="Q3:S3" xr:uid="{DB19B03F-7AC1-4F7C-B37D-AC8050DAE5F7}">
      <formula1>"教職大学院修了者,期間採用等経験者"</formula1>
    </dataValidation>
    <dataValidation type="list" allowBlank="1" showInputMessage="1" showErrorMessage="1" sqref="F7:F11 R7:R11 H7:H11 P7:P11 N7:N11 L7:L11 J7:J11 D7:D11" xr:uid="{4912E975-E60E-4FBF-B66A-FDE230AA9443}">
      <formula1>"教科,一般,教or般"</formula1>
    </dataValidation>
    <dataValidation type="list" allowBlank="1" showInputMessage="1" showErrorMessage="1" sqref="B59:B69 B37:B55 B17:B33" xr:uid="{056C439F-7144-4FF7-8BCC-892BD65CD5A3}">
      <formula1>"✕"</formula1>
    </dataValidation>
    <dataValidation type="list" allowBlank="1" showInputMessage="1" showErrorMessage="1" sqref="E7:E11 G7:G11 I7:I11 K7:K11 M7:M11 O7:O11 Q7:Q11 S7:S11" xr:uid="{6F24F850-CC38-48F4-AF64-088FD880C44B}">
      <formula1>"参観,示範,示or参,講義,準備まとめ"</formula1>
    </dataValidation>
    <dataValidation type="list" allowBlank="1" showInputMessage="1" showErrorMessage="1" sqref="C3" xr:uid="{F0DE0AF3-9CF5-4C5E-ADFF-D3835611E715}">
      <formula1>"拠点校,従来"</formula1>
    </dataValidation>
  </dataValidations>
  <pageMargins left="0.43307086614173229" right="0.19685039370078741" top="0.23622047244094491" bottom="0.27559055118110237" header="0.19685039370078741" footer="0.19685039370078741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F6300-411C-48CE-92B6-D032B6EF884E}">
  <sheetPr>
    <tabColor rgb="FFFFFF00"/>
  </sheetPr>
  <dimension ref="A1:T74"/>
  <sheetViews>
    <sheetView view="pageBreakPreview" zoomScale="115" zoomScaleNormal="50" zoomScaleSheetLayoutView="115" zoomScalePageLayoutView="50" workbookViewId="0">
      <selection activeCell="A17" sqref="A17:A69"/>
    </sheetView>
  </sheetViews>
  <sheetFormatPr defaultColWidth="8.69921875" defaultRowHeight="18"/>
  <cols>
    <col min="1" max="1" width="8.296875" style="3" customWidth="1"/>
    <col min="2" max="2" width="2.69921875" style="31" customWidth="1"/>
    <col min="3" max="3" width="8" style="3" customWidth="1"/>
    <col min="4" max="15" width="5.09765625" style="3" customWidth="1"/>
    <col min="16" max="19" width="5.19921875" style="3" customWidth="1"/>
    <col min="20" max="20" width="3.8984375" style="3" customWidth="1"/>
    <col min="21" max="16384" width="8.69921875" style="3"/>
  </cols>
  <sheetData>
    <row r="1" spans="2:20">
      <c r="C1" s="3" t="s">
        <v>26</v>
      </c>
    </row>
    <row r="2" spans="2:20" ht="18.600000000000001" thickBot="1">
      <c r="C2" s="98" t="s">
        <v>31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2:20" s="5" customFormat="1" ht="18.600000000000001" thickBot="1">
      <c r="B3" s="31"/>
      <c r="C3" s="33"/>
      <c r="D3" s="100"/>
      <c r="E3" s="101"/>
      <c r="F3" s="101"/>
      <c r="G3" s="101"/>
      <c r="H3" s="102"/>
      <c r="I3" s="4"/>
      <c r="K3" s="6" t="s">
        <v>12</v>
      </c>
      <c r="L3" s="100"/>
      <c r="M3" s="101"/>
      <c r="N3" s="101"/>
      <c r="O3" s="102"/>
      <c r="P3" s="7" t="s">
        <v>24</v>
      </c>
      <c r="Q3" s="103" t="s">
        <v>30</v>
      </c>
      <c r="R3" s="104"/>
      <c r="S3" s="105"/>
    </row>
    <row r="4" spans="2:20" ht="16.2" customHeight="1">
      <c r="C4" s="125" t="s">
        <v>37</v>
      </c>
      <c r="D4" s="126"/>
      <c r="E4" s="126"/>
      <c r="F4" s="126"/>
    </row>
    <row r="5" spans="2:20" ht="18.600000000000001" thickBot="1">
      <c r="C5" s="1" t="s">
        <v>36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2:20" ht="16.5" customHeight="1" thickBot="1">
      <c r="C6" s="106" t="s">
        <v>23</v>
      </c>
      <c r="D6" s="107"/>
      <c r="E6" s="107"/>
      <c r="F6" s="38">
        <f>COUNTA(D7:D11,F7:F11,H7:H11,J7:J11,L7:L11,N7:N11,P7:P11,R7:R11)</f>
        <v>0</v>
      </c>
      <c r="G6" s="39" t="s">
        <v>21</v>
      </c>
      <c r="H6" s="38"/>
      <c r="I6" s="40"/>
      <c r="J6" s="36"/>
      <c r="K6" s="37"/>
      <c r="L6" s="108"/>
      <c r="M6" s="108"/>
      <c r="N6" s="108"/>
      <c r="O6" s="108"/>
      <c r="P6" s="108"/>
      <c r="Q6" s="108"/>
      <c r="R6" s="108"/>
      <c r="S6" s="109"/>
    </row>
    <row r="7" spans="2:20" ht="19.8" customHeight="1" thickTop="1" thickBot="1">
      <c r="C7" s="57" t="s">
        <v>7</v>
      </c>
      <c r="D7" s="58"/>
      <c r="E7" s="59"/>
      <c r="F7" s="58"/>
      <c r="G7" s="59"/>
      <c r="H7" s="58"/>
      <c r="I7" s="59"/>
      <c r="J7" s="58"/>
      <c r="K7" s="59"/>
      <c r="L7" s="58"/>
      <c r="M7" s="59"/>
      <c r="N7" s="58"/>
      <c r="O7" s="59"/>
      <c r="P7" s="58"/>
      <c r="Q7" s="59"/>
      <c r="R7" s="58"/>
      <c r="S7" s="60"/>
    </row>
    <row r="8" spans="2:20" ht="1.8" customHeight="1" thickTop="1" thickBot="1">
      <c r="C8" s="54"/>
      <c r="D8" s="41"/>
      <c r="E8" s="55"/>
      <c r="F8" s="41"/>
      <c r="G8" s="55"/>
      <c r="H8" s="41"/>
      <c r="I8" s="55"/>
      <c r="J8" s="41"/>
      <c r="K8" s="55"/>
      <c r="L8" s="41"/>
      <c r="M8" s="55"/>
      <c r="N8" s="41"/>
      <c r="O8" s="55"/>
      <c r="P8" s="41"/>
      <c r="Q8" s="55"/>
      <c r="R8" s="41"/>
      <c r="S8" s="56"/>
    </row>
    <row r="9" spans="2:20" ht="19.8" customHeight="1" thickBot="1">
      <c r="C9" s="46" t="s">
        <v>8</v>
      </c>
      <c r="D9" s="47"/>
      <c r="E9" s="48"/>
      <c r="F9" s="47"/>
      <c r="G9" s="48"/>
      <c r="H9" s="47"/>
      <c r="I9" s="48"/>
      <c r="J9" s="47"/>
      <c r="K9" s="48"/>
      <c r="L9" s="47"/>
      <c r="M9" s="48"/>
      <c r="N9" s="47"/>
      <c r="O9" s="48"/>
      <c r="P9" s="47"/>
      <c r="Q9" s="48"/>
      <c r="R9" s="47"/>
      <c r="S9" s="49"/>
    </row>
    <row r="10" spans="2:20" ht="1.8" customHeight="1" thickBot="1">
      <c r="C10" s="54"/>
      <c r="D10" s="41"/>
      <c r="E10" s="55"/>
      <c r="F10" s="41"/>
      <c r="G10" s="55"/>
      <c r="H10" s="41"/>
      <c r="I10" s="55"/>
      <c r="J10" s="41"/>
      <c r="K10" s="55"/>
      <c r="L10" s="41"/>
      <c r="M10" s="55"/>
      <c r="N10" s="41"/>
      <c r="O10" s="55"/>
      <c r="P10" s="41"/>
      <c r="Q10" s="55"/>
      <c r="R10" s="41"/>
      <c r="S10" s="56"/>
    </row>
    <row r="11" spans="2:20" ht="19.8" customHeight="1" thickBot="1">
      <c r="C11" s="50" t="s">
        <v>8</v>
      </c>
      <c r="D11" s="51"/>
      <c r="E11" s="52"/>
      <c r="F11" s="51"/>
      <c r="G11" s="52"/>
      <c r="H11" s="51"/>
      <c r="I11" s="52"/>
      <c r="J11" s="51"/>
      <c r="K11" s="52"/>
      <c r="L11" s="51"/>
      <c r="M11" s="52"/>
      <c r="N11" s="51"/>
      <c r="O11" s="52"/>
      <c r="P11" s="51"/>
      <c r="Q11" s="52"/>
      <c r="R11" s="51"/>
      <c r="S11" s="53"/>
    </row>
    <row r="12" spans="2:20" ht="4.2" customHeight="1"/>
    <row r="13" spans="2:20" ht="18.600000000000001" thickBot="1">
      <c r="C13" s="2" t="s">
        <v>25</v>
      </c>
      <c r="E13" s="9"/>
      <c r="F13" s="10"/>
      <c r="G13" s="11"/>
      <c r="I13" s="9"/>
      <c r="J13" s="5"/>
      <c r="K13" s="5"/>
      <c r="O13" s="12"/>
      <c r="P13" s="5"/>
      <c r="Q13" s="5"/>
      <c r="S13" s="11"/>
    </row>
    <row r="14" spans="2:20" ht="10.5" customHeight="1">
      <c r="C14" s="110" t="s">
        <v>29</v>
      </c>
      <c r="D14" s="112" t="s">
        <v>13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3" t="s">
        <v>14</v>
      </c>
      <c r="Q14" s="113"/>
      <c r="R14" s="114" t="s">
        <v>19</v>
      </c>
      <c r="S14" s="115"/>
    </row>
    <row r="15" spans="2:20" ht="10.5" customHeight="1">
      <c r="C15" s="111"/>
      <c r="D15" s="118" t="s">
        <v>0</v>
      </c>
      <c r="E15" s="116"/>
      <c r="F15" s="119" t="s">
        <v>1</v>
      </c>
      <c r="G15" s="119"/>
      <c r="H15" s="120" t="s">
        <v>2</v>
      </c>
      <c r="I15" s="120"/>
      <c r="J15" s="121" t="s">
        <v>3</v>
      </c>
      <c r="K15" s="121"/>
      <c r="L15" s="122" t="s">
        <v>4</v>
      </c>
      <c r="M15" s="123"/>
      <c r="N15" s="124" t="s">
        <v>17</v>
      </c>
      <c r="O15" s="124"/>
      <c r="P15" s="97" t="s">
        <v>5</v>
      </c>
      <c r="Q15" s="97"/>
      <c r="R15" s="116"/>
      <c r="S15" s="117"/>
    </row>
    <row r="16" spans="2:20" ht="10.5" customHeight="1">
      <c r="C16" s="111"/>
      <c r="D16" s="20" t="s">
        <v>9</v>
      </c>
      <c r="E16" s="20" t="s">
        <v>10</v>
      </c>
      <c r="F16" s="21" t="s">
        <v>9</v>
      </c>
      <c r="G16" s="21" t="s">
        <v>10</v>
      </c>
      <c r="H16" s="22" t="s">
        <v>9</v>
      </c>
      <c r="I16" s="22" t="s">
        <v>10</v>
      </c>
      <c r="J16" s="23" t="s">
        <v>9</v>
      </c>
      <c r="K16" s="23" t="s">
        <v>10</v>
      </c>
      <c r="L16" s="25" t="s">
        <v>9</v>
      </c>
      <c r="M16" s="25" t="s">
        <v>10</v>
      </c>
      <c r="N16" s="26" t="s">
        <v>18</v>
      </c>
      <c r="O16" s="26" t="s">
        <v>10</v>
      </c>
      <c r="P16" s="24" t="s">
        <v>9</v>
      </c>
      <c r="Q16" s="24" t="s">
        <v>10</v>
      </c>
      <c r="R16" s="116"/>
      <c r="S16" s="117"/>
    </row>
    <row r="17" spans="1:19" ht="10.5" customHeight="1">
      <c r="A17" s="29">
        <v>46111</v>
      </c>
      <c r="B17" s="32"/>
      <c r="C17" s="27" t="str">
        <f>TEXT(A17,"m月d日")&amp;"～"</f>
        <v>3月30日～</v>
      </c>
      <c r="D17" s="13"/>
      <c r="E17" s="13"/>
      <c r="F17" s="14"/>
      <c r="G17" s="14"/>
      <c r="H17" s="15"/>
      <c r="I17" s="15"/>
      <c r="J17" s="16"/>
      <c r="K17" s="16"/>
      <c r="L17" s="17"/>
      <c r="M17" s="17"/>
      <c r="N17" s="19"/>
      <c r="O17" s="19"/>
      <c r="P17" s="18"/>
      <c r="Q17" s="18"/>
      <c r="R17" s="94">
        <f t="shared" ref="R17:R32" si="0">SUM(D17:Q17)</f>
        <v>0</v>
      </c>
      <c r="S17" s="95"/>
    </row>
    <row r="18" spans="1:19" ht="10.5" customHeight="1">
      <c r="A18" s="30">
        <f>A17+7</f>
        <v>46118</v>
      </c>
      <c r="B18" s="32"/>
      <c r="C18" s="27" t="str">
        <f t="shared" ref="C18:C33" si="1">TEXT(A18,"m月d日")&amp;"～"</f>
        <v>4月6日～</v>
      </c>
      <c r="D18" s="13"/>
      <c r="E18" s="13"/>
      <c r="F18" s="14"/>
      <c r="G18" s="14"/>
      <c r="H18" s="15"/>
      <c r="I18" s="15"/>
      <c r="J18" s="16"/>
      <c r="K18" s="16"/>
      <c r="L18" s="17"/>
      <c r="M18" s="17"/>
      <c r="N18" s="19"/>
      <c r="O18" s="19"/>
      <c r="P18" s="18"/>
      <c r="Q18" s="18"/>
      <c r="R18" s="94">
        <f t="shared" si="0"/>
        <v>0</v>
      </c>
      <c r="S18" s="95"/>
    </row>
    <row r="19" spans="1:19" ht="10.5" customHeight="1">
      <c r="A19" s="30">
        <f t="shared" ref="A19:A33" si="2">A18+7</f>
        <v>46125</v>
      </c>
      <c r="B19" s="32"/>
      <c r="C19" s="27" t="str">
        <f t="shared" si="1"/>
        <v>4月13日～</v>
      </c>
      <c r="D19" s="13"/>
      <c r="E19" s="13"/>
      <c r="F19" s="14"/>
      <c r="G19" s="14"/>
      <c r="H19" s="15"/>
      <c r="I19" s="15"/>
      <c r="J19" s="16"/>
      <c r="K19" s="16"/>
      <c r="L19" s="17"/>
      <c r="M19" s="17"/>
      <c r="N19" s="19"/>
      <c r="O19" s="19"/>
      <c r="P19" s="18"/>
      <c r="Q19" s="18"/>
      <c r="R19" s="94">
        <f t="shared" si="0"/>
        <v>0</v>
      </c>
      <c r="S19" s="95"/>
    </row>
    <row r="20" spans="1:19" ht="10.5" customHeight="1">
      <c r="A20" s="30">
        <f t="shared" si="2"/>
        <v>46132</v>
      </c>
      <c r="B20" s="32"/>
      <c r="C20" s="27" t="str">
        <f t="shared" si="1"/>
        <v>4月20日～</v>
      </c>
      <c r="D20" s="13"/>
      <c r="E20" s="13"/>
      <c r="F20" s="14"/>
      <c r="G20" s="14"/>
      <c r="H20" s="15"/>
      <c r="I20" s="15"/>
      <c r="J20" s="16"/>
      <c r="K20" s="16"/>
      <c r="L20" s="17"/>
      <c r="M20" s="17"/>
      <c r="N20" s="19"/>
      <c r="O20" s="19"/>
      <c r="P20" s="18"/>
      <c r="Q20" s="18"/>
      <c r="R20" s="94">
        <f t="shared" si="0"/>
        <v>0</v>
      </c>
      <c r="S20" s="95"/>
    </row>
    <row r="21" spans="1:19" ht="10.5" customHeight="1">
      <c r="A21" s="30">
        <f t="shared" si="2"/>
        <v>46139</v>
      </c>
      <c r="B21" s="32"/>
      <c r="C21" s="27" t="str">
        <f t="shared" si="1"/>
        <v>4月27日～</v>
      </c>
      <c r="D21" s="13"/>
      <c r="E21" s="13"/>
      <c r="F21" s="14"/>
      <c r="G21" s="14"/>
      <c r="H21" s="15"/>
      <c r="I21" s="15"/>
      <c r="J21" s="16"/>
      <c r="K21" s="16"/>
      <c r="L21" s="17"/>
      <c r="M21" s="17"/>
      <c r="N21" s="19"/>
      <c r="O21" s="19"/>
      <c r="P21" s="18"/>
      <c r="Q21" s="18"/>
      <c r="R21" s="94">
        <f t="shared" si="0"/>
        <v>0</v>
      </c>
      <c r="S21" s="95"/>
    </row>
    <row r="22" spans="1:19" ht="10.5" customHeight="1">
      <c r="A22" s="30">
        <f t="shared" si="2"/>
        <v>46146</v>
      </c>
      <c r="B22" s="32"/>
      <c r="C22" s="27" t="str">
        <f t="shared" si="1"/>
        <v>5月4日～</v>
      </c>
      <c r="D22" s="13"/>
      <c r="E22" s="13"/>
      <c r="F22" s="14"/>
      <c r="G22" s="14"/>
      <c r="H22" s="15"/>
      <c r="I22" s="15"/>
      <c r="J22" s="16"/>
      <c r="K22" s="16"/>
      <c r="L22" s="17"/>
      <c r="M22" s="17"/>
      <c r="N22" s="19"/>
      <c r="O22" s="19"/>
      <c r="P22" s="18"/>
      <c r="Q22" s="18"/>
      <c r="R22" s="94">
        <f t="shared" si="0"/>
        <v>0</v>
      </c>
      <c r="S22" s="95"/>
    </row>
    <row r="23" spans="1:19" ht="10.5" customHeight="1">
      <c r="A23" s="30">
        <f t="shared" si="2"/>
        <v>46153</v>
      </c>
      <c r="B23" s="32"/>
      <c r="C23" s="27" t="str">
        <f t="shared" si="1"/>
        <v>5月11日～</v>
      </c>
      <c r="D23" s="13"/>
      <c r="E23" s="13"/>
      <c r="F23" s="14"/>
      <c r="G23" s="14"/>
      <c r="H23" s="15"/>
      <c r="I23" s="15"/>
      <c r="J23" s="16"/>
      <c r="K23" s="16"/>
      <c r="L23" s="17"/>
      <c r="M23" s="17"/>
      <c r="N23" s="19"/>
      <c r="O23" s="19"/>
      <c r="P23" s="18"/>
      <c r="Q23" s="18"/>
      <c r="R23" s="94">
        <f t="shared" si="0"/>
        <v>0</v>
      </c>
      <c r="S23" s="95"/>
    </row>
    <row r="24" spans="1:19" ht="10.5" customHeight="1">
      <c r="A24" s="30">
        <f t="shared" si="2"/>
        <v>46160</v>
      </c>
      <c r="B24" s="32"/>
      <c r="C24" s="27" t="str">
        <f t="shared" si="1"/>
        <v>5月18日～</v>
      </c>
      <c r="D24" s="13"/>
      <c r="E24" s="13"/>
      <c r="F24" s="14"/>
      <c r="G24" s="14"/>
      <c r="H24" s="15"/>
      <c r="I24" s="15"/>
      <c r="J24" s="16"/>
      <c r="K24" s="16"/>
      <c r="L24" s="17"/>
      <c r="M24" s="17"/>
      <c r="N24" s="19"/>
      <c r="O24" s="19"/>
      <c r="P24" s="18"/>
      <c r="Q24" s="18"/>
      <c r="R24" s="94">
        <f t="shared" si="0"/>
        <v>0</v>
      </c>
      <c r="S24" s="95"/>
    </row>
    <row r="25" spans="1:19" ht="10.5" customHeight="1">
      <c r="A25" s="30">
        <f t="shared" si="2"/>
        <v>46167</v>
      </c>
      <c r="B25" s="32"/>
      <c r="C25" s="27" t="str">
        <f t="shared" si="1"/>
        <v>5月25日～</v>
      </c>
      <c r="D25" s="13"/>
      <c r="E25" s="13"/>
      <c r="F25" s="14"/>
      <c r="G25" s="14"/>
      <c r="H25" s="15"/>
      <c r="I25" s="15"/>
      <c r="J25" s="16"/>
      <c r="K25" s="16"/>
      <c r="L25" s="17"/>
      <c r="M25" s="17"/>
      <c r="N25" s="19"/>
      <c r="O25" s="19"/>
      <c r="P25" s="18"/>
      <c r="Q25" s="18"/>
      <c r="R25" s="94">
        <f t="shared" si="0"/>
        <v>0</v>
      </c>
      <c r="S25" s="95"/>
    </row>
    <row r="26" spans="1:19" ht="10.5" customHeight="1">
      <c r="A26" s="30">
        <f t="shared" si="2"/>
        <v>46174</v>
      </c>
      <c r="B26" s="32"/>
      <c r="C26" s="27" t="str">
        <f t="shared" si="1"/>
        <v>6月1日～</v>
      </c>
      <c r="D26" s="13"/>
      <c r="E26" s="13"/>
      <c r="F26" s="14"/>
      <c r="G26" s="14"/>
      <c r="H26" s="15"/>
      <c r="I26" s="15"/>
      <c r="J26" s="16"/>
      <c r="K26" s="16"/>
      <c r="L26" s="17"/>
      <c r="M26" s="17"/>
      <c r="N26" s="19"/>
      <c r="O26" s="19"/>
      <c r="P26" s="18"/>
      <c r="Q26" s="18"/>
      <c r="R26" s="94">
        <f t="shared" si="0"/>
        <v>0</v>
      </c>
      <c r="S26" s="95"/>
    </row>
    <row r="27" spans="1:19" ht="10.5" customHeight="1">
      <c r="A27" s="30">
        <f t="shared" si="2"/>
        <v>46181</v>
      </c>
      <c r="B27" s="32"/>
      <c r="C27" s="27" t="str">
        <f t="shared" si="1"/>
        <v>6月8日～</v>
      </c>
      <c r="D27" s="13"/>
      <c r="E27" s="13"/>
      <c r="F27" s="14"/>
      <c r="G27" s="14"/>
      <c r="H27" s="15"/>
      <c r="I27" s="15"/>
      <c r="J27" s="16"/>
      <c r="K27" s="16"/>
      <c r="L27" s="17"/>
      <c r="M27" s="17"/>
      <c r="N27" s="19"/>
      <c r="O27" s="19"/>
      <c r="P27" s="18"/>
      <c r="Q27" s="18"/>
      <c r="R27" s="94">
        <f t="shared" si="0"/>
        <v>0</v>
      </c>
      <c r="S27" s="95"/>
    </row>
    <row r="28" spans="1:19" ht="10.5" customHeight="1">
      <c r="A28" s="30">
        <f t="shared" si="2"/>
        <v>46188</v>
      </c>
      <c r="B28" s="32"/>
      <c r="C28" s="27" t="str">
        <f t="shared" si="1"/>
        <v>6月15日～</v>
      </c>
      <c r="D28" s="13"/>
      <c r="E28" s="13"/>
      <c r="F28" s="14"/>
      <c r="G28" s="14"/>
      <c r="H28" s="15"/>
      <c r="I28" s="15"/>
      <c r="J28" s="16"/>
      <c r="K28" s="16"/>
      <c r="L28" s="17"/>
      <c r="M28" s="17"/>
      <c r="N28" s="19"/>
      <c r="O28" s="19"/>
      <c r="P28" s="18"/>
      <c r="Q28" s="18"/>
      <c r="R28" s="94">
        <f t="shared" si="0"/>
        <v>0</v>
      </c>
      <c r="S28" s="95"/>
    </row>
    <row r="29" spans="1:19" ht="10.5" customHeight="1">
      <c r="A29" s="30">
        <f t="shared" si="2"/>
        <v>46195</v>
      </c>
      <c r="B29" s="32"/>
      <c r="C29" s="27" t="str">
        <f t="shared" si="1"/>
        <v>6月22日～</v>
      </c>
      <c r="D29" s="13"/>
      <c r="E29" s="13"/>
      <c r="F29" s="14"/>
      <c r="G29" s="14"/>
      <c r="H29" s="15"/>
      <c r="I29" s="15"/>
      <c r="J29" s="16"/>
      <c r="K29" s="16"/>
      <c r="L29" s="17"/>
      <c r="M29" s="17"/>
      <c r="N29" s="19"/>
      <c r="O29" s="19"/>
      <c r="P29" s="18"/>
      <c r="Q29" s="18"/>
      <c r="R29" s="94">
        <f t="shared" si="0"/>
        <v>0</v>
      </c>
      <c r="S29" s="95"/>
    </row>
    <row r="30" spans="1:19" ht="10.5" customHeight="1">
      <c r="A30" s="30">
        <f t="shared" si="2"/>
        <v>46202</v>
      </c>
      <c r="B30" s="32"/>
      <c r="C30" s="27" t="str">
        <f t="shared" si="1"/>
        <v>6月29日～</v>
      </c>
      <c r="D30" s="13"/>
      <c r="E30" s="13"/>
      <c r="F30" s="14"/>
      <c r="G30" s="14"/>
      <c r="H30" s="15"/>
      <c r="I30" s="15"/>
      <c r="J30" s="16"/>
      <c r="K30" s="16"/>
      <c r="L30" s="17"/>
      <c r="M30" s="17"/>
      <c r="N30" s="19"/>
      <c r="O30" s="19"/>
      <c r="P30" s="18"/>
      <c r="Q30" s="18"/>
      <c r="R30" s="94">
        <f t="shared" si="0"/>
        <v>0</v>
      </c>
      <c r="S30" s="95"/>
    </row>
    <row r="31" spans="1:19" ht="10.5" customHeight="1">
      <c r="A31" s="30">
        <f t="shared" si="2"/>
        <v>46209</v>
      </c>
      <c r="B31" s="32"/>
      <c r="C31" s="27" t="str">
        <f t="shared" si="1"/>
        <v>7月6日～</v>
      </c>
      <c r="D31" s="13"/>
      <c r="E31" s="13"/>
      <c r="F31" s="14"/>
      <c r="G31" s="14"/>
      <c r="H31" s="15"/>
      <c r="I31" s="15"/>
      <c r="J31" s="16"/>
      <c r="K31" s="16"/>
      <c r="L31" s="17"/>
      <c r="M31" s="17"/>
      <c r="N31" s="19"/>
      <c r="O31" s="19"/>
      <c r="P31" s="18"/>
      <c r="Q31" s="18"/>
      <c r="R31" s="94">
        <f t="shared" si="0"/>
        <v>0</v>
      </c>
      <c r="S31" s="95"/>
    </row>
    <row r="32" spans="1:19" ht="10.5" customHeight="1">
      <c r="A32" s="30">
        <f t="shared" si="2"/>
        <v>46216</v>
      </c>
      <c r="B32" s="32"/>
      <c r="C32" s="27" t="str">
        <f t="shared" si="1"/>
        <v>7月13日～</v>
      </c>
      <c r="D32" s="13"/>
      <c r="E32" s="13"/>
      <c r="F32" s="14"/>
      <c r="G32" s="14"/>
      <c r="H32" s="15"/>
      <c r="I32" s="15"/>
      <c r="J32" s="16"/>
      <c r="K32" s="16"/>
      <c r="L32" s="17"/>
      <c r="M32" s="17"/>
      <c r="N32" s="19"/>
      <c r="O32" s="19"/>
      <c r="P32" s="18"/>
      <c r="Q32" s="18"/>
      <c r="R32" s="94">
        <f t="shared" si="0"/>
        <v>0</v>
      </c>
      <c r="S32" s="95"/>
    </row>
    <row r="33" spans="1:19" ht="10.5" customHeight="1">
      <c r="A33" s="30">
        <f t="shared" si="2"/>
        <v>46223</v>
      </c>
      <c r="B33" s="32"/>
      <c r="C33" s="27" t="str">
        <f t="shared" si="1"/>
        <v>7月20日～</v>
      </c>
      <c r="D33" s="13"/>
      <c r="E33" s="13"/>
      <c r="F33" s="14"/>
      <c r="G33" s="14"/>
      <c r="H33" s="15"/>
      <c r="I33" s="15"/>
      <c r="J33" s="16"/>
      <c r="K33" s="16"/>
      <c r="L33" s="17"/>
      <c r="M33" s="17"/>
      <c r="N33" s="19"/>
      <c r="O33" s="19"/>
      <c r="P33" s="18"/>
      <c r="Q33" s="18"/>
      <c r="R33" s="94">
        <f>SUM(D33:Q33)</f>
        <v>0</v>
      </c>
      <c r="S33" s="95"/>
    </row>
    <row r="34" spans="1:19" ht="10.5" customHeight="1">
      <c r="A34" s="28"/>
      <c r="C34" s="82" t="s">
        <v>6</v>
      </c>
      <c r="D34" s="13">
        <f t="shared" ref="D34:Q34" si="3">SUM(D17:D33)</f>
        <v>0</v>
      </c>
      <c r="E34" s="13">
        <f t="shared" si="3"/>
        <v>0</v>
      </c>
      <c r="F34" s="14">
        <f t="shared" si="3"/>
        <v>0</v>
      </c>
      <c r="G34" s="14">
        <f t="shared" si="3"/>
        <v>0</v>
      </c>
      <c r="H34" s="15">
        <f t="shared" si="3"/>
        <v>0</v>
      </c>
      <c r="I34" s="15">
        <f t="shared" si="3"/>
        <v>0</v>
      </c>
      <c r="J34" s="16">
        <f t="shared" si="3"/>
        <v>0</v>
      </c>
      <c r="K34" s="16">
        <f t="shared" si="3"/>
        <v>0</v>
      </c>
      <c r="L34" s="17">
        <f t="shared" si="3"/>
        <v>0</v>
      </c>
      <c r="M34" s="17">
        <f t="shared" si="3"/>
        <v>0</v>
      </c>
      <c r="N34" s="19">
        <f t="shared" si="3"/>
        <v>0</v>
      </c>
      <c r="O34" s="19">
        <f t="shared" si="3"/>
        <v>0</v>
      </c>
      <c r="P34" s="18">
        <f t="shared" si="3"/>
        <v>0</v>
      </c>
      <c r="Q34" s="18">
        <f t="shared" si="3"/>
        <v>0</v>
      </c>
      <c r="R34" s="89">
        <f>SUM(D34:Q34)</f>
        <v>0</v>
      </c>
      <c r="S34" s="92"/>
    </row>
    <row r="35" spans="1:19" ht="10.5" customHeight="1">
      <c r="A35" s="28"/>
      <c r="C35" s="82"/>
      <c r="D35" s="84">
        <f>SUM(D34:E34)</f>
        <v>0</v>
      </c>
      <c r="E35" s="84"/>
      <c r="F35" s="85">
        <f>SUM(F34:G34)</f>
        <v>0</v>
      </c>
      <c r="G35" s="85"/>
      <c r="H35" s="86">
        <f>SUM(H34:I34)</f>
        <v>0</v>
      </c>
      <c r="I35" s="86"/>
      <c r="J35" s="87">
        <f>SUM(J34:K34)</f>
        <v>0</v>
      </c>
      <c r="K35" s="87"/>
      <c r="L35" s="88">
        <f>SUM(L34:M34)</f>
        <v>0</v>
      </c>
      <c r="M35" s="89"/>
      <c r="N35" s="90">
        <f>SUM(N34:O34)</f>
        <v>0</v>
      </c>
      <c r="O35" s="91"/>
      <c r="P35" s="72">
        <f>SUM(P34:Q34)</f>
        <v>0</v>
      </c>
      <c r="Q35" s="72"/>
      <c r="R35" s="75">
        <f>SUM(D35:Q35)</f>
        <v>0</v>
      </c>
      <c r="S35" s="76"/>
    </row>
    <row r="36" spans="1:19" ht="10.5" customHeight="1">
      <c r="A36" s="28"/>
      <c r="C36" s="82"/>
      <c r="D36" s="81">
        <f>SUM(D35:O35)</f>
        <v>0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96"/>
      <c r="Q36" s="96"/>
      <c r="R36" s="75"/>
      <c r="S36" s="76"/>
    </row>
    <row r="37" spans="1:19" ht="10.5" customHeight="1">
      <c r="A37" s="29">
        <v>46251</v>
      </c>
      <c r="B37" s="32"/>
      <c r="C37" s="27" t="str">
        <f>TEXT(A37,"m月d日")&amp;"～"</f>
        <v>8月17日～</v>
      </c>
      <c r="D37" s="13"/>
      <c r="E37" s="13"/>
      <c r="F37" s="14"/>
      <c r="G37" s="14"/>
      <c r="H37" s="15"/>
      <c r="I37" s="15"/>
      <c r="J37" s="16"/>
      <c r="K37" s="16"/>
      <c r="L37" s="17"/>
      <c r="M37" s="17"/>
      <c r="N37" s="19"/>
      <c r="O37" s="19"/>
      <c r="P37" s="18"/>
      <c r="Q37" s="18"/>
      <c r="R37" s="94">
        <f t="shared" ref="R37:R54" si="4">SUM(D37:Q37)</f>
        <v>0</v>
      </c>
      <c r="S37" s="95"/>
    </row>
    <row r="38" spans="1:19" ht="10.5" customHeight="1">
      <c r="A38" s="30">
        <f>A37+7</f>
        <v>46258</v>
      </c>
      <c r="B38" s="32"/>
      <c r="C38" s="27" t="str">
        <f t="shared" ref="C38:C55" si="5">TEXT(A38,"m月d日")&amp;"～"</f>
        <v>8月24日～</v>
      </c>
      <c r="D38" s="13"/>
      <c r="E38" s="13"/>
      <c r="F38" s="14"/>
      <c r="G38" s="14"/>
      <c r="H38" s="15"/>
      <c r="I38" s="15"/>
      <c r="J38" s="16"/>
      <c r="K38" s="16"/>
      <c r="L38" s="17"/>
      <c r="M38" s="17"/>
      <c r="N38" s="19"/>
      <c r="O38" s="19"/>
      <c r="P38" s="18"/>
      <c r="Q38" s="18"/>
      <c r="R38" s="94">
        <f t="shared" si="4"/>
        <v>0</v>
      </c>
      <c r="S38" s="95"/>
    </row>
    <row r="39" spans="1:19" ht="10.5" customHeight="1">
      <c r="A39" s="30">
        <f t="shared" ref="A39:A55" si="6">A38+7</f>
        <v>46265</v>
      </c>
      <c r="B39" s="32"/>
      <c r="C39" s="27" t="str">
        <f t="shared" si="5"/>
        <v>8月31日～</v>
      </c>
      <c r="D39" s="13"/>
      <c r="E39" s="13"/>
      <c r="F39" s="14"/>
      <c r="G39" s="14"/>
      <c r="H39" s="15"/>
      <c r="I39" s="15"/>
      <c r="J39" s="16"/>
      <c r="K39" s="16"/>
      <c r="L39" s="17"/>
      <c r="M39" s="17"/>
      <c r="N39" s="19"/>
      <c r="O39" s="19"/>
      <c r="P39" s="18"/>
      <c r="Q39" s="18"/>
      <c r="R39" s="94">
        <f t="shared" si="4"/>
        <v>0</v>
      </c>
      <c r="S39" s="95"/>
    </row>
    <row r="40" spans="1:19" ht="10.5" customHeight="1">
      <c r="A40" s="30">
        <f t="shared" si="6"/>
        <v>46272</v>
      </c>
      <c r="B40" s="32"/>
      <c r="C40" s="27" t="str">
        <f t="shared" si="5"/>
        <v>9月7日～</v>
      </c>
      <c r="D40" s="13"/>
      <c r="E40" s="13"/>
      <c r="F40" s="14"/>
      <c r="G40" s="14"/>
      <c r="H40" s="15"/>
      <c r="I40" s="15"/>
      <c r="J40" s="16"/>
      <c r="K40" s="16"/>
      <c r="L40" s="17"/>
      <c r="M40" s="17"/>
      <c r="N40" s="19"/>
      <c r="O40" s="19"/>
      <c r="P40" s="18"/>
      <c r="Q40" s="18"/>
      <c r="R40" s="94">
        <f t="shared" si="4"/>
        <v>0</v>
      </c>
      <c r="S40" s="95"/>
    </row>
    <row r="41" spans="1:19" ht="10.5" customHeight="1">
      <c r="A41" s="30">
        <f t="shared" si="6"/>
        <v>46279</v>
      </c>
      <c r="B41" s="32"/>
      <c r="C41" s="27" t="str">
        <f t="shared" si="5"/>
        <v>9月14日～</v>
      </c>
      <c r="D41" s="13"/>
      <c r="E41" s="13"/>
      <c r="F41" s="14"/>
      <c r="G41" s="14"/>
      <c r="H41" s="15"/>
      <c r="I41" s="15"/>
      <c r="J41" s="16"/>
      <c r="K41" s="16"/>
      <c r="L41" s="17"/>
      <c r="M41" s="17"/>
      <c r="N41" s="19"/>
      <c r="O41" s="19"/>
      <c r="P41" s="18"/>
      <c r="Q41" s="18"/>
      <c r="R41" s="94">
        <f t="shared" si="4"/>
        <v>0</v>
      </c>
      <c r="S41" s="95"/>
    </row>
    <row r="42" spans="1:19" ht="10.5" customHeight="1">
      <c r="A42" s="30">
        <f t="shared" si="6"/>
        <v>46286</v>
      </c>
      <c r="B42" s="32"/>
      <c r="C42" s="27" t="str">
        <f t="shared" si="5"/>
        <v>9月21日～</v>
      </c>
      <c r="D42" s="13"/>
      <c r="E42" s="13"/>
      <c r="F42" s="14"/>
      <c r="G42" s="14"/>
      <c r="H42" s="15"/>
      <c r="I42" s="15"/>
      <c r="J42" s="16"/>
      <c r="K42" s="16"/>
      <c r="L42" s="17"/>
      <c r="M42" s="17"/>
      <c r="N42" s="19"/>
      <c r="O42" s="19"/>
      <c r="P42" s="18"/>
      <c r="Q42" s="18"/>
      <c r="R42" s="94">
        <f t="shared" si="4"/>
        <v>0</v>
      </c>
      <c r="S42" s="95"/>
    </row>
    <row r="43" spans="1:19" ht="10.5" customHeight="1">
      <c r="A43" s="30">
        <f t="shared" si="6"/>
        <v>46293</v>
      </c>
      <c r="B43" s="32"/>
      <c r="C43" s="27" t="str">
        <f t="shared" si="5"/>
        <v>9月28日～</v>
      </c>
      <c r="D43" s="13"/>
      <c r="E43" s="13"/>
      <c r="F43" s="14"/>
      <c r="G43" s="14"/>
      <c r="H43" s="15"/>
      <c r="I43" s="15"/>
      <c r="J43" s="16"/>
      <c r="K43" s="16"/>
      <c r="L43" s="17"/>
      <c r="M43" s="17"/>
      <c r="N43" s="19"/>
      <c r="O43" s="19"/>
      <c r="P43" s="18"/>
      <c r="Q43" s="18"/>
      <c r="R43" s="94">
        <f t="shared" si="4"/>
        <v>0</v>
      </c>
      <c r="S43" s="95"/>
    </row>
    <row r="44" spans="1:19" ht="10.5" customHeight="1">
      <c r="A44" s="30">
        <f t="shared" si="6"/>
        <v>46300</v>
      </c>
      <c r="B44" s="32"/>
      <c r="C44" s="27" t="str">
        <f t="shared" si="5"/>
        <v>10月5日～</v>
      </c>
      <c r="D44" s="13"/>
      <c r="E44" s="13"/>
      <c r="F44" s="14"/>
      <c r="G44" s="14"/>
      <c r="H44" s="15"/>
      <c r="I44" s="15"/>
      <c r="J44" s="16"/>
      <c r="K44" s="16"/>
      <c r="L44" s="17"/>
      <c r="M44" s="17"/>
      <c r="N44" s="19"/>
      <c r="O44" s="19"/>
      <c r="P44" s="18"/>
      <c r="Q44" s="18"/>
      <c r="R44" s="94">
        <f t="shared" si="4"/>
        <v>0</v>
      </c>
      <c r="S44" s="95"/>
    </row>
    <row r="45" spans="1:19" ht="10.5" customHeight="1">
      <c r="A45" s="30">
        <f t="shared" si="6"/>
        <v>46307</v>
      </c>
      <c r="B45" s="32"/>
      <c r="C45" s="27" t="str">
        <f t="shared" si="5"/>
        <v>10月12日～</v>
      </c>
      <c r="D45" s="13"/>
      <c r="E45" s="13"/>
      <c r="F45" s="14"/>
      <c r="G45" s="14"/>
      <c r="H45" s="15"/>
      <c r="I45" s="15"/>
      <c r="J45" s="16"/>
      <c r="K45" s="16"/>
      <c r="L45" s="17"/>
      <c r="M45" s="17"/>
      <c r="N45" s="19"/>
      <c r="O45" s="19"/>
      <c r="P45" s="18"/>
      <c r="Q45" s="18"/>
      <c r="R45" s="94">
        <f t="shared" si="4"/>
        <v>0</v>
      </c>
      <c r="S45" s="95"/>
    </row>
    <row r="46" spans="1:19" ht="10.5" customHeight="1">
      <c r="A46" s="30">
        <f t="shared" si="6"/>
        <v>46314</v>
      </c>
      <c r="B46" s="32"/>
      <c r="C46" s="27" t="str">
        <f t="shared" si="5"/>
        <v>10月19日～</v>
      </c>
      <c r="D46" s="13"/>
      <c r="E46" s="13"/>
      <c r="F46" s="14"/>
      <c r="G46" s="14"/>
      <c r="H46" s="15"/>
      <c r="I46" s="15"/>
      <c r="J46" s="16"/>
      <c r="K46" s="16"/>
      <c r="L46" s="17"/>
      <c r="M46" s="17"/>
      <c r="N46" s="19"/>
      <c r="O46" s="19"/>
      <c r="P46" s="18"/>
      <c r="Q46" s="18"/>
      <c r="R46" s="94">
        <f t="shared" si="4"/>
        <v>0</v>
      </c>
      <c r="S46" s="95"/>
    </row>
    <row r="47" spans="1:19" ht="10.5" customHeight="1">
      <c r="A47" s="30">
        <f t="shared" si="6"/>
        <v>46321</v>
      </c>
      <c r="B47" s="32"/>
      <c r="C47" s="27" t="str">
        <f t="shared" si="5"/>
        <v>10月26日～</v>
      </c>
      <c r="D47" s="13"/>
      <c r="E47" s="13"/>
      <c r="F47" s="14"/>
      <c r="G47" s="14"/>
      <c r="H47" s="15"/>
      <c r="I47" s="15"/>
      <c r="J47" s="16"/>
      <c r="K47" s="16"/>
      <c r="L47" s="17"/>
      <c r="M47" s="17"/>
      <c r="N47" s="19"/>
      <c r="O47" s="19"/>
      <c r="P47" s="18"/>
      <c r="Q47" s="18"/>
      <c r="R47" s="94">
        <f t="shared" si="4"/>
        <v>0</v>
      </c>
      <c r="S47" s="95"/>
    </row>
    <row r="48" spans="1:19" ht="10.5" customHeight="1">
      <c r="A48" s="30">
        <f t="shared" si="6"/>
        <v>46328</v>
      </c>
      <c r="B48" s="32"/>
      <c r="C48" s="27" t="str">
        <f t="shared" si="5"/>
        <v>11月2日～</v>
      </c>
      <c r="D48" s="13"/>
      <c r="E48" s="13"/>
      <c r="F48" s="14"/>
      <c r="G48" s="14"/>
      <c r="H48" s="15"/>
      <c r="I48" s="15"/>
      <c r="J48" s="16"/>
      <c r="K48" s="16"/>
      <c r="L48" s="17"/>
      <c r="M48" s="17"/>
      <c r="N48" s="19"/>
      <c r="O48" s="19"/>
      <c r="P48" s="18"/>
      <c r="Q48" s="18"/>
      <c r="R48" s="94">
        <f t="shared" si="4"/>
        <v>0</v>
      </c>
      <c r="S48" s="95"/>
    </row>
    <row r="49" spans="1:19" ht="10.5" customHeight="1">
      <c r="A49" s="30">
        <f t="shared" si="6"/>
        <v>46335</v>
      </c>
      <c r="B49" s="32"/>
      <c r="C49" s="27" t="str">
        <f t="shared" si="5"/>
        <v>11月9日～</v>
      </c>
      <c r="D49" s="13"/>
      <c r="E49" s="13"/>
      <c r="F49" s="14"/>
      <c r="G49" s="14"/>
      <c r="H49" s="15"/>
      <c r="I49" s="15"/>
      <c r="J49" s="16"/>
      <c r="K49" s="16"/>
      <c r="L49" s="17"/>
      <c r="M49" s="17"/>
      <c r="N49" s="19"/>
      <c r="O49" s="19"/>
      <c r="P49" s="18"/>
      <c r="Q49" s="18"/>
      <c r="R49" s="94">
        <f t="shared" si="4"/>
        <v>0</v>
      </c>
      <c r="S49" s="95"/>
    </row>
    <row r="50" spans="1:19" ht="10.5" customHeight="1">
      <c r="A50" s="30">
        <f t="shared" si="6"/>
        <v>46342</v>
      </c>
      <c r="B50" s="32"/>
      <c r="C50" s="27" t="str">
        <f t="shared" si="5"/>
        <v>11月16日～</v>
      </c>
      <c r="D50" s="13"/>
      <c r="E50" s="13"/>
      <c r="F50" s="14"/>
      <c r="G50" s="14"/>
      <c r="H50" s="15"/>
      <c r="I50" s="15"/>
      <c r="J50" s="16"/>
      <c r="K50" s="16"/>
      <c r="L50" s="17"/>
      <c r="M50" s="17"/>
      <c r="N50" s="19"/>
      <c r="O50" s="19"/>
      <c r="P50" s="18"/>
      <c r="Q50" s="18"/>
      <c r="R50" s="94">
        <f t="shared" si="4"/>
        <v>0</v>
      </c>
      <c r="S50" s="95"/>
    </row>
    <row r="51" spans="1:19" ht="10.5" customHeight="1">
      <c r="A51" s="30">
        <f t="shared" si="6"/>
        <v>46349</v>
      </c>
      <c r="B51" s="32"/>
      <c r="C51" s="27" t="str">
        <f t="shared" si="5"/>
        <v>11月23日～</v>
      </c>
      <c r="D51" s="13"/>
      <c r="E51" s="13"/>
      <c r="F51" s="14"/>
      <c r="G51" s="14"/>
      <c r="H51" s="15"/>
      <c r="I51" s="15"/>
      <c r="J51" s="16"/>
      <c r="K51" s="16"/>
      <c r="L51" s="17"/>
      <c r="M51" s="17"/>
      <c r="N51" s="19"/>
      <c r="O51" s="19"/>
      <c r="P51" s="18"/>
      <c r="Q51" s="18"/>
      <c r="R51" s="94">
        <f t="shared" si="4"/>
        <v>0</v>
      </c>
      <c r="S51" s="95"/>
    </row>
    <row r="52" spans="1:19" ht="10.5" customHeight="1">
      <c r="A52" s="30">
        <f t="shared" si="6"/>
        <v>46356</v>
      </c>
      <c r="B52" s="32"/>
      <c r="C52" s="27" t="str">
        <f t="shared" si="5"/>
        <v>11月30日～</v>
      </c>
      <c r="D52" s="13"/>
      <c r="E52" s="13"/>
      <c r="F52" s="14"/>
      <c r="G52" s="14"/>
      <c r="H52" s="15"/>
      <c r="I52" s="15"/>
      <c r="J52" s="16"/>
      <c r="K52" s="16"/>
      <c r="L52" s="17"/>
      <c r="M52" s="17"/>
      <c r="N52" s="19"/>
      <c r="O52" s="19"/>
      <c r="P52" s="18"/>
      <c r="Q52" s="18"/>
      <c r="R52" s="94">
        <f t="shared" si="4"/>
        <v>0</v>
      </c>
      <c r="S52" s="95"/>
    </row>
    <row r="53" spans="1:19" ht="10.5" customHeight="1">
      <c r="A53" s="30">
        <f t="shared" si="6"/>
        <v>46363</v>
      </c>
      <c r="B53" s="32"/>
      <c r="C53" s="27" t="str">
        <f t="shared" si="5"/>
        <v>12月7日～</v>
      </c>
      <c r="D53" s="13"/>
      <c r="E53" s="13"/>
      <c r="F53" s="14"/>
      <c r="G53" s="14"/>
      <c r="H53" s="15"/>
      <c r="I53" s="15"/>
      <c r="J53" s="16"/>
      <c r="K53" s="16"/>
      <c r="L53" s="17"/>
      <c r="M53" s="17"/>
      <c r="N53" s="19"/>
      <c r="O53" s="19"/>
      <c r="P53" s="18"/>
      <c r="Q53" s="18"/>
      <c r="R53" s="94">
        <f t="shared" si="4"/>
        <v>0</v>
      </c>
      <c r="S53" s="95"/>
    </row>
    <row r="54" spans="1:19" ht="10.5" customHeight="1">
      <c r="A54" s="30">
        <f t="shared" si="6"/>
        <v>46370</v>
      </c>
      <c r="B54" s="32"/>
      <c r="C54" s="27" t="str">
        <f t="shared" si="5"/>
        <v>12月14日～</v>
      </c>
      <c r="D54" s="13"/>
      <c r="E54" s="13"/>
      <c r="F54" s="14"/>
      <c r="G54" s="14"/>
      <c r="H54" s="15"/>
      <c r="I54" s="15"/>
      <c r="J54" s="16"/>
      <c r="K54" s="16"/>
      <c r="L54" s="17"/>
      <c r="M54" s="17"/>
      <c r="N54" s="19"/>
      <c r="O54" s="19"/>
      <c r="P54" s="18"/>
      <c r="Q54" s="18"/>
      <c r="R54" s="94">
        <f t="shared" si="4"/>
        <v>0</v>
      </c>
      <c r="S54" s="95"/>
    </row>
    <row r="55" spans="1:19" ht="10.5" customHeight="1">
      <c r="A55" s="30">
        <f t="shared" si="6"/>
        <v>46377</v>
      </c>
      <c r="B55" s="32"/>
      <c r="C55" s="27" t="str">
        <f t="shared" si="5"/>
        <v>12月21日～</v>
      </c>
      <c r="D55" s="13"/>
      <c r="E55" s="13"/>
      <c r="F55" s="14"/>
      <c r="G55" s="14"/>
      <c r="H55" s="15"/>
      <c r="I55" s="15"/>
      <c r="J55" s="16"/>
      <c r="K55" s="16"/>
      <c r="L55" s="17"/>
      <c r="M55" s="17"/>
      <c r="N55" s="19"/>
      <c r="O55" s="19"/>
      <c r="P55" s="18"/>
      <c r="Q55" s="18"/>
      <c r="R55" s="94">
        <f>SUM(D55:Q55)</f>
        <v>0</v>
      </c>
      <c r="S55" s="95"/>
    </row>
    <row r="56" spans="1:19" ht="10.5" customHeight="1">
      <c r="A56" s="28"/>
      <c r="C56" s="82" t="s">
        <v>15</v>
      </c>
      <c r="D56" s="13">
        <f t="shared" ref="D56:R56" si="7">SUM(D37:D55)</f>
        <v>0</v>
      </c>
      <c r="E56" s="13">
        <f t="shared" si="7"/>
        <v>0</v>
      </c>
      <c r="F56" s="14">
        <f t="shared" si="7"/>
        <v>0</v>
      </c>
      <c r="G56" s="14">
        <f t="shared" si="7"/>
        <v>0</v>
      </c>
      <c r="H56" s="15">
        <f t="shared" si="7"/>
        <v>0</v>
      </c>
      <c r="I56" s="15">
        <f t="shared" si="7"/>
        <v>0</v>
      </c>
      <c r="J56" s="16">
        <f t="shared" si="7"/>
        <v>0</v>
      </c>
      <c r="K56" s="16">
        <f t="shared" si="7"/>
        <v>0</v>
      </c>
      <c r="L56" s="17">
        <f t="shared" si="7"/>
        <v>0</v>
      </c>
      <c r="M56" s="17">
        <f t="shared" si="7"/>
        <v>0</v>
      </c>
      <c r="N56" s="19">
        <f t="shared" si="7"/>
        <v>0</v>
      </c>
      <c r="O56" s="19">
        <f t="shared" si="7"/>
        <v>0</v>
      </c>
      <c r="P56" s="18">
        <f t="shared" si="7"/>
        <v>0</v>
      </c>
      <c r="Q56" s="18">
        <f t="shared" si="7"/>
        <v>0</v>
      </c>
      <c r="R56" s="89">
        <f t="shared" si="7"/>
        <v>0</v>
      </c>
      <c r="S56" s="92"/>
    </row>
    <row r="57" spans="1:19" ht="10.5" customHeight="1">
      <c r="A57" s="28"/>
      <c r="C57" s="82"/>
      <c r="D57" s="84">
        <f>SUM(D56:E56)</f>
        <v>0</v>
      </c>
      <c r="E57" s="81"/>
      <c r="F57" s="85">
        <f>SUM(F56:G56)</f>
        <v>0</v>
      </c>
      <c r="G57" s="85"/>
      <c r="H57" s="86">
        <f>SUM(H56:I56)</f>
        <v>0</v>
      </c>
      <c r="I57" s="81"/>
      <c r="J57" s="87">
        <f>SUM(J56:K56)</f>
        <v>0</v>
      </c>
      <c r="K57" s="81"/>
      <c r="L57" s="88">
        <f>SUM(L56:M56)</f>
        <v>0</v>
      </c>
      <c r="M57" s="89"/>
      <c r="N57" s="90">
        <f>SUM(N56:O56)</f>
        <v>0</v>
      </c>
      <c r="O57" s="91"/>
      <c r="P57" s="72">
        <f>SUM(P56:Q56)</f>
        <v>0</v>
      </c>
      <c r="Q57" s="96"/>
      <c r="R57" s="75">
        <f>SUM(D57:Q57)</f>
        <v>0</v>
      </c>
      <c r="S57" s="76"/>
    </row>
    <row r="58" spans="1:19" ht="10.5" customHeight="1">
      <c r="A58" s="28"/>
      <c r="C58" s="82"/>
      <c r="D58" s="81">
        <f>SUM(D57:O57)</f>
        <v>0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96"/>
      <c r="Q58" s="96"/>
      <c r="R58" s="75"/>
      <c r="S58" s="76"/>
    </row>
    <row r="59" spans="1:19" ht="10.5" customHeight="1">
      <c r="A59" s="29">
        <v>46391</v>
      </c>
      <c r="B59" s="32"/>
      <c r="C59" s="27" t="str">
        <f>TEXT(A59,"m月d日")&amp;"～"</f>
        <v>1月4日～</v>
      </c>
      <c r="D59" s="13"/>
      <c r="E59" s="13"/>
      <c r="F59" s="14"/>
      <c r="G59" s="14"/>
      <c r="H59" s="15"/>
      <c r="I59" s="15"/>
      <c r="J59" s="16"/>
      <c r="K59" s="16"/>
      <c r="L59" s="17"/>
      <c r="M59" s="17"/>
      <c r="N59" s="19"/>
      <c r="O59" s="19"/>
      <c r="P59" s="18"/>
      <c r="Q59" s="18"/>
      <c r="R59" s="94">
        <f t="shared" ref="R59:R69" si="8">SUM(D59:Q59)</f>
        <v>0</v>
      </c>
      <c r="S59" s="95"/>
    </row>
    <row r="60" spans="1:19" ht="10.5" customHeight="1">
      <c r="A60" s="30">
        <f>A59+7</f>
        <v>46398</v>
      </c>
      <c r="B60" s="32"/>
      <c r="C60" s="27" t="str">
        <f t="shared" ref="C60:C69" si="9">TEXT(A60,"m月d日")&amp;"～"</f>
        <v>1月11日～</v>
      </c>
      <c r="D60" s="13"/>
      <c r="E60" s="13"/>
      <c r="F60" s="14"/>
      <c r="G60" s="14"/>
      <c r="H60" s="15"/>
      <c r="I60" s="15"/>
      <c r="J60" s="16"/>
      <c r="K60" s="16"/>
      <c r="L60" s="17"/>
      <c r="M60" s="17"/>
      <c r="N60" s="19"/>
      <c r="O60" s="19"/>
      <c r="P60" s="18"/>
      <c r="Q60" s="18"/>
      <c r="R60" s="94">
        <f t="shared" si="8"/>
        <v>0</v>
      </c>
      <c r="S60" s="95"/>
    </row>
    <row r="61" spans="1:19" ht="10.5" customHeight="1">
      <c r="A61" s="30">
        <f t="shared" ref="A61:A69" si="10">A60+7</f>
        <v>46405</v>
      </c>
      <c r="B61" s="32"/>
      <c r="C61" s="27" t="str">
        <f t="shared" si="9"/>
        <v>1月18日～</v>
      </c>
      <c r="D61" s="13"/>
      <c r="E61" s="13"/>
      <c r="F61" s="14"/>
      <c r="G61" s="14"/>
      <c r="H61" s="15"/>
      <c r="I61" s="15"/>
      <c r="J61" s="16"/>
      <c r="K61" s="16"/>
      <c r="L61" s="17"/>
      <c r="M61" s="17"/>
      <c r="N61" s="19"/>
      <c r="O61" s="19"/>
      <c r="P61" s="18"/>
      <c r="Q61" s="18"/>
      <c r="R61" s="94">
        <f t="shared" si="8"/>
        <v>0</v>
      </c>
      <c r="S61" s="95"/>
    </row>
    <row r="62" spans="1:19" ht="10.5" customHeight="1">
      <c r="A62" s="30">
        <f t="shared" si="10"/>
        <v>46412</v>
      </c>
      <c r="B62" s="32"/>
      <c r="C62" s="27" t="str">
        <f t="shared" si="9"/>
        <v>1月25日～</v>
      </c>
      <c r="D62" s="13"/>
      <c r="E62" s="13"/>
      <c r="F62" s="14"/>
      <c r="G62" s="14"/>
      <c r="H62" s="15"/>
      <c r="I62" s="15"/>
      <c r="J62" s="16"/>
      <c r="K62" s="16"/>
      <c r="L62" s="17"/>
      <c r="M62" s="17"/>
      <c r="N62" s="19"/>
      <c r="O62" s="19"/>
      <c r="P62" s="18"/>
      <c r="Q62" s="18"/>
      <c r="R62" s="94">
        <f t="shared" si="8"/>
        <v>0</v>
      </c>
      <c r="S62" s="95"/>
    </row>
    <row r="63" spans="1:19" ht="10.5" customHeight="1">
      <c r="A63" s="30">
        <f t="shared" si="10"/>
        <v>46419</v>
      </c>
      <c r="B63" s="32"/>
      <c r="C63" s="27" t="str">
        <f t="shared" si="9"/>
        <v>2月1日～</v>
      </c>
      <c r="D63" s="13"/>
      <c r="E63" s="13"/>
      <c r="F63" s="14"/>
      <c r="G63" s="14"/>
      <c r="H63" s="15"/>
      <c r="I63" s="15"/>
      <c r="J63" s="16"/>
      <c r="K63" s="16"/>
      <c r="L63" s="17"/>
      <c r="M63" s="17"/>
      <c r="N63" s="19"/>
      <c r="O63" s="19"/>
      <c r="P63" s="18"/>
      <c r="Q63" s="18"/>
      <c r="R63" s="94">
        <f t="shared" si="8"/>
        <v>0</v>
      </c>
      <c r="S63" s="95"/>
    </row>
    <row r="64" spans="1:19" ht="10.5" customHeight="1">
      <c r="A64" s="30">
        <f t="shared" si="10"/>
        <v>46426</v>
      </c>
      <c r="B64" s="32"/>
      <c r="C64" s="27" t="str">
        <f t="shared" si="9"/>
        <v>2月8日～</v>
      </c>
      <c r="D64" s="13"/>
      <c r="E64" s="13"/>
      <c r="F64" s="14"/>
      <c r="G64" s="14"/>
      <c r="H64" s="15"/>
      <c r="I64" s="15"/>
      <c r="J64" s="16"/>
      <c r="K64" s="16"/>
      <c r="L64" s="17"/>
      <c r="M64" s="17"/>
      <c r="N64" s="19"/>
      <c r="O64" s="19"/>
      <c r="P64" s="18"/>
      <c r="Q64" s="18"/>
      <c r="R64" s="94">
        <f t="shared" si="8"/>
        <v>0</v>
      </c>
      <c r="S64" s="95"/>
    </row>
    <row r="65" spans="1:19" ht="10.5" customHeight="1">
      <c r="A65" s="30">
        <f t="shared" si="10"/>
        <v>46433</v>
      </c>
      <c r="B65" s="32"/>
      <c r="C65" s="27" t="str">
        <f t="shared" si="9"/>
        <v>2月15日～</v>
      </c>
      <c r="D65" s="13"/>
      <c r="E65" s="13"/>
      <c r="F65" s="14"/>
      <c r="G65" s="14"/>
      <c r="H65" s="15"/>
      <c r="I65" s="15"/>
      <c r="J65" s="16"/>
      <c r="K65" s="16"/>
      <c r="L65" s="17"/>
      <c r="M65" s="17"/>
      <c r="N65" s="19"/>
      <c r="O65" s="19"/>
      <c r="P65" s="18"/>
      <c r="Q65" s="18"/>
      <c r="R65" s="94">
        <f t="shared" si="8"/>
        <v>0</v>
      </c>
      <c r="S65" s="95"/>
    </row>
    <row r="66" spans="1:19" ht="10.5" customHeight="1">
      <c r="A66" s="30">
        <f t="shared" si="10"/>
        <v>46440</v>
      </c>
      <c r="B66" s="32"/>
      <c r="C66" s="27" t="str">
        <f t="shared" si="9"/>
        <v>2月22日～</v>
      </c>
      <c r="D66" s="13"/>
      <c r="E66" s="13"/>
      <c r="F66" s="14"/>
      <c r="G66" s="14"/>
      <c r="H66" s="15"/>
      <c r="I66" s="15"/>
      <c r="J66" s="16"/>
      <c r="K66" s="16"/>
      <c r="L66" s="17"/>
      <c r="M66" s="17"/>
      <c r="N66" s="19"/>
      <c r="O66" s="19"/>
      <c r="P66" s="18"/>
      <c r="Q66" s="18"/>
      <c r="R66" s="94">
        <f t="shared" si="8"/>
        <v>0</v>
      </c>
      <c r="S66" s="95"/>
    </row>
    <row r="67" spans="1:19" ht="10.5" customHeight="1">
      <c r="A67" s="30">
        <f t="shared" si="10"/>
        <v>46447</v>
      </c>
      <c r="B67" s="32"/>
      <c r="C67" s="27" t="str">
        <f t="shared" si="9"/>
        <v>3月1日～</v>
      </c>
      <c r="D67" s="13"/>
      <c r="E67" s="13"/>
      <c r="F67" s="14"/>
      <c r="G67" s="14"/>
      <c r="H67" s="15"/>
      <c r="I67" s="15"/>
      <c r="J67" s="16"/>
      <c r="K67" s="16"/>
      <c r="L67" s="17"/>
      <c r="M67" s="17"/>
      <c r="N67" s="19"/>
      <c r="O67" s="19"/>
      <c r="P67" s="18"/>
      <c r="Q67" s="18"/>
      <c r="R67" s="94">
        <f>SUM(D67:Q67)</f>
        <v>0</v>
      </c>
      <c r="S67" s="95"/>
    </row>
    <row r="68" spans="1:19" ht="10.5" customHeight="1">
      <c r="A68" s="30">
        <f t="shared" si="10"/>
        <v>46454</v>
      </c>
      <c r="B68" s="32"/>
      <c r="C68" s="27" t="str">
        <f t="shared" si="9"/>
        <v>3月8日～</v>
      </c>
      <c r="D68" s="13"/>
      <c r="E68" s="13"/>
      <c r="F68" s="14"/>
      <c r="G68" s="14"/>
      <c r="H68" s="15"/>
      <c r="I68" s="15"/>
      <c r="J68" s="16"/>
      <c r="K68" s="16"/>
      <c r="L68" s="17"/>
      <c r="M68" s="17"/>
      <c r="N68" s="19"/>
      <c r="O68" s="19"/>
      <c r="P68" s="18"/>
      <c r="Q68" s="18"/>
      <c r="R68" s="94">
        <f t="shared" si="8"/>
        <v>0</v>
      </c>
      <c r="S68" s="95"/>
    </row>
    <row r="69" spans="1:19" ht="10.5" customHeight="1">
      <c r="A69" s="30">
        <f t="shared" si="10"/>
        <v>46461</v>
      </c>
      <c r="B69" s="32"/>
      <c r="C69" s="27" t="str">
        <f t="shared" si="9"/>
        <v>3月15日～</v>
      </c>
      <c r="D69" s="13"/>
      <c r="E69" s="13"/>
      <c r="F69" s="14"/>
      <c r="G69" s="14"/>
      <c r="H69" s="15"/>
      <c r="I69" s="15"/>
      <c r="J69" s="16"/>
      <c r="K69" s="16"/>
      <c r="L69" s="17"/>
      <c r="M69" s="17"/>
      <c r="N69" s="19"/>
      <c r="O69" s="19"/>
      <c r="P69" s="18"/>
      <c r="Q69" s="18"/>
      <c r="R69" s="94">
        <f t="shared" si="8"/>
        <v>0</v>
      </c>
      <c r="S69" s="95"/>
    </row>
    <row r="70" spans="1:19" ht="10.5" customHeight="1">
      <c r="C70" s="82" t="s">
        <v>11</v>
      </c>
      <c r="D70" s="13">
        <f t="shared" ref="D70:R70" si="11">SUM(D59:D69)</f>
        <v>0</v>
      </c>
      <c r="E70" s="13">
        <f t="shared" si="11"/>
        <v>0</v>
      </c>
      <c r="F70" s="14">
        <f t="shared" si="11"/>
        <v>0</v>
      </c>
      <c r="G70" s="14">
        <f t="shared" si="11"/>
        <v>0</v>
      </c>
      <c r="H70" s="15">
        <f t="shared" si="11"/>
        <v>0</v>
      </c>
      <c r="I70" s="15">
        <f t="shared" si="11"/>
        <v>0</v>
      </c>
      <c r="J70" s="16">
        <f t="shared" si="11"/>
        <v>0</v>
      </c>
      <c r="K70" s="16">
        <f t="shared" si="11"/>
        <v>0</v>
      </c>
      <c r="L70" s="17">
        <f t="shared" si="11"/>
        <v>0</v>
      </c>
      <c r="M70" s="17">
        <f t="shared" si="11"/>
        <v>0</v>
      </c>
      <c r="N70" s="19">
        <f t="shared" si="11"/>
        <v>0</v>
      </c>
      <c r="O70" s="19">
        <f t="shared" si="11"/>
        <v>0</v>
      </c>
      <c r="P70" s="18">
        <f t="shared" si="11"/>
        <v>0</v>
      </c>
      <c r="Q70" s="18">
        <f t="shared" si="11"/>
        <v>0</v>
      </c>
      <c r="R70" s="89">
        <f t="shared" si="11"/>
        <v>0</v>
      </c>
      <c r="S70" s="92"/>
    </row>
    <row r="71" spans="1:19" ht="10.5" customHeight="1">
      <c r="C71" s="82"/>
      <c r="D71" s="84">
        <f>SUM(D70:E70)</f>
        <v>0</v>
      </c>
      <c r="E71" s="84"/>
      <c r="F71" s="93">
        <f>SUM(F70:G70)</f>
        <v>0</v>
      </c>
      <c r="G71" s="93"/>
      <c r="H71" s="86">
        <f>SUM(H70:I70)</f>
        <v>0</v>
      </c>
      <c r="I71" s="86"/>
      <c r="J71" s="87">
        <f>SUM(J70:K70)</f>
        <v>0</v>
      </c>
      <c r="K71" s="87"/>
      <c r="L71" s="88">
        <f>SUM(L70:M70)</f>
        <v>0</v>
      </c>
      <c r="M71" s="89"/>
      <c r="N71" s="90">
        <f>SUM(N70:O70)</f>
        <v>0</v>
      </c>
      <c r="O71" s="91"/>
      <c r="P71" s="72">
        <f>SUM(P70:Q70)</f>
        <v>0</v>
      </c>
      <c r="Q71" s="72"/>
      <c r="R71" s="75">
        <f>SUM(D71:Q71)</f>
        <v>0</v>
      </c>
      <c r="S71" s="76"/>
    </row>
    <row r="72" spans="1:19" ht="10.5" customHeight="1">
      <c r="C72" s="82"/>
      <c r="D72" s="81">
        <f>SUM(D71:O71)</f>
        <v>0</v>
      </c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72"/>
      <c r="Q72" s="72"/>
      <c r="R72" s="75"/>
      <c r="S72" s="76"/>
    </row>
    <row r="73" spans="1:19" ht="10.5" customHeight="1">
      <c r="C73" s="82" t="s">
        <v>16</v>
      </c>
      <c r="D73" s="84">
        <f>SUM(D71,D57,D35)</f>
        <v>0</v>
      </c>
      <c r="E73" s="84"/>
      <c r="F73" s="85">
        <f>SUM(F71,F57,F35)</f>
        <v>0</v>
      </c>
      <c r="G73" s="85"/>
      <c r="H73" s="86">
        <f>SUM(H71,H57,H35)</f>
        <v>0</v>
      </c>
      <c r="I73" s="86"/>
      <c r="J73" s="87">
        <f>SUM(J71,J57,J35)</f>
        <v>0</v>
      </c>
      <c r="K73" s="87"/>
      <c r="L73" s="88">
        <f>SUM(L71,L57,L35)</f>
        <v>0</v>
      </c>
      <c r="M73" s="89"/>
      <c r="N73" s="90">
        <f>SUM(N71,N57,N35)</f>
        <v>0</v>
      </c>
      <c r="O73" s="91"/>
      <c r="P73" s="72">
        <f>SUM(P35,P57,P71)</f>
        <v>0</v>
      </c>
      <c r="Q73" s="73"/>
      <c r="R73" s="75">
        <f>SUM(D74,P73)</f>
        <v>0</v>
      </c>
      <c r="S73" s="76"/>
    </row>
    <row r="74" spans="1:19" ht="10.5" customHeight="1" thickBot="1">
      <c r="C74" s="83"/>
      <c r="D74" s="79">
        <f>SUM(D36,D58,D72)</f>
        <v>0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74"/>
      <c r="Q74" s="74"/>
      <c r="R74" s="77"/>
      <c r="S74" s="78"/>
    </row>
  </sheetData>
  <mergeCells count="108">
    <mergeCell ref="P73:Q74"/>
    <mergeCell ref="R73:S74"/>
    <mergeCell ref="D74:O74"/>
    <mergeCell ref="P71:Q72"/>
    <mergeCell ref="R71:S72"/>
    <mergeCell ref="D72:O72"/>
    <mergeCell ref="C73:C74"/>
    <mergeCell ref="D73:E73"/>
    <mergeCell ref="F73:G73"/>
    <mergeCell ref="H73:I73"/>
    <mergeCell ref="J73:K73"/>
    <mergeCell ref="L73:M73"/>
    <mergeCell ref="N73:O73"/>
    <mergeCell ref="R68:S68"/>
    <mergeCell ref="R69:S69"/>
    <mergeCell ref="C70:C72"/>
    <mergeCell ref="R70:S70"/>
    <mergeCell ref="D71:E71"/>
    <mergeCell ref="F71:G71"/>
    <mergeCell ref="H71:I71"/>
    <mergeCell ref="J71:K71"/>
    <mergeCell ref="L71:M71"/>
    <mergeCell ref="N71:O71"/>
    <mergeCell ref="R62:S62"/>
    <mergeCell ref="R63:S63"/>
    <mergeCell ref="R64:S64"/>
    <mergeCell ref="R65:S65"/>
    <mergeCell ref="R66:S66"/>
    <mergeCell ref="R67:S67"/>
    <mergeCell ref="P57:Q58"/>
    <mergeCell ref="R57:S58"/>
    <mergeCell ref="D58:O58"/>
    <mergeCell ref="R59:S59"/>
    <mergeCell ref="R60:S60"/>
    <mergeCell ref="R61:S61"/>
    <mergeCell ref="R54:S54"/>
    <mergeCell ref="R55:S55"/>
    <mergeCell ref="C56:C58"/>
    <mergeCell ref="R56:S56"/>
    <mergeCell ref="D57:E57"/>
    <mergeCell ref="F57:G57"/>
    <mergeCell ref="H57:I57"/>
    <mergeCell ref="J57:K57"/>
    <mergeCell ref="L57:M57"/>
    <mergeCell ref="N57:O57"/>
    <mergeCell ref="R48:S48"/>
    <mergeCell ref="R49:S49"/>
    <mergeCell ref="R50:S50"/>
    <mergeCell ref="R51:S51"/>
    <mergeCell ref="R52:S52"/>
    <mergeCell ref="R53:S53"/>
    <mergeCell ref="R42:S42"/>
    <mergeCell ref="R43:S43"/>
    <mergeCell ref="R44:S44"/>
    <mergeCell ref="R45:S45"/>
    <mergeCell ref="R46:S46"/>
    <mergeCell ref="R47:S47"/>
    <mergeCell ref="D36:O36"/>
    <mergeCell ref="R37:S37"/>
    <mergeCell ref="R38:S38"/>
    <mergeCell ref="R39:S39"/>
    <mergeCell ref="R40:S40"/>
    <mergeCell ref="R41:S41"/>
    <mergeCell ref="C34:C36"/>
    <mergeCell ref="R34:S34"/>
    <mergeCell ref="D35:E35"/>
    <mergeCell ref="F35:G35"/>
    <mergeCell ref="H35:I35"/>
    <mergeCell ref="J35:K35"/>
    <mergeCell ref="L35:M35"/>
    <mergeCell ref="N35:O35"/>
    <mergeCell ref="P35:Q36"/>
    <mergeCell ref="R35:S36"/>
    <mergeCell ref="R28:S28"/>
    <mergeCell ref="R29:S29"/>
    <mergeCell ref="R30:S30"/>
    <mergeCell ref="R31:S31"/>
    <mergeCell ref="R32:S32"/>
    <mergeCell ref="R33:S33"/>
    <mergeCell ref="R22:S22"/>
    <mergeCell ref="R23:S23"/>
    <mergeCell ref="R24:S24"/>
    <mergeCell ref="R25:S25"/>
    <mergeCell ref="R26:S26"/>
    <mergeCell ref="R27:S27"/>
    <mergeCell ref="R19:S19"/>
    <mergeCell ref="R20:S20"/>
    <mergeCell ref="R21:S21"/>
    <mergeCell ref="C14:C16"/>
    <mergeCell ref="D14:O14"/>
    <mergeCell ref="P14:Q14"/>
    <mergeCell ref="R14:S16"/>
    <mergeCell ref="D15:E15"/>
    <mergeCell ref="F15:G15"/>
    <mergeCell ref="H15:I15"/>
    <mergeCell ref="J15:K15"/>
    <mergeCell ref="L15:M15"/>
    <mergeCell ref="N15:O15"/>
    <mergeCell ref="C2:R2"/>
    <mergeCell ref="D3:H3"/>
    <mergeCell ref="L3:O3"/>
    <mergeCell ref="Q3:S3"/>
    <mergeCell ref="C6:E6"/>
    <mergeCell ref="L6:S6"/>
    <mergeCell ref="P15:Q15"/>
    <mergeCell ref="R17:S17"/>
    <mergeCell ref="R18:S18"/>
    <mergeCell ref="C4:F4"/>
  </mergeCells>
  <phoneticPr fontId="1"/>
  <conditionalFormatting sqref="C17:S33">
    <cfRule type="expression" dxfId="56" priority="12">
      <formula>$B17&lt;&gt;""</formula>
    </cfRule>
  </conditionalFormatting>
  <conditionalFormatting sqref="C37:S55">
    <cfRule type="expression" dxfId="55" priority="6">
      <formula>$B37&lt;&gt;""</formula>
    </cfRule>
  </conditionalFormatting>
  <conditionalFormatting sqref="C59:S69">
    <cfRule type="expression" dxfId="54" priority="1">
      <formula>$B59&lt;&gt;""</formula>
    </cfRule>
  </conditionalFormatting>
  <conditionalFormatting sqref="D7:D11 F7:F11 H7:H11 J7:J11 L7:L11 N7:N11 P7:P11 R7:R11">
    <cfRule type="cellIs" dxfId="53" priority="42" operator="equal">
      <formula>"教or般"</formula>
    </cfRule>
    <cfRule type="cellIs" dxfId="52" priority="43" operator="equal">
      <formula>"一般"</formula>
    </cfRule>
    <cfRule type="cellIs" dxfId="51" priority="44" operator="equal">
      <formula>"教科"</formula>
    </cfRule>
  </conditionalFormatting>
  <conditionalFormatting sqref="E7:E11">
    <cfRule type="expression" dxfId="50" priority="39">
      <formula>FIND("教or般",D7)</formula>
    </cfRule>
    <cfRule type="expression" dxfId="49" priority="40">
      <formula>FIND("一般",D7)</formula>
    </cfRule>
    <cfRule type="expression" dxfId="48" priority="41">
      <formula>FIND("教科",D7)</formula>
    </cfRule>
  </conditionalFormatting>
  <conditionalFormatting sqref="G7:G11">
    <cfRule type="expression" dxfId="47" priority="36">
      <formula>FIND("教or般",F7)</formula>
    </cfRule>
    <cfRule type="expression" dxfId="46" priority="37">
      <formula>FIND("一般",F7)</formula>
    </cfRule>
    <cfRule type="expression" dxfId="45" priority="38">
      <formula>FIND("教科",F7)</formula>
    </cfRule>
  </conditionalFormatting>
  <conditionalFormatting sqref="I7:I11">
    <cfRule type="expression" dxfId="44" priority="33">
      <formula>FIND("教or般",H7)</formula>
    </cfRule>
    <cfRule type="expression" dxfId="43" priority="34">
      <formula>FIND("一般",H7)</formula>
    </cfRule>
    <cfRule type="expression" dxfId="42" priority="35">
      <formula>FIND("教科",H7)</formula>
    </cfRule>
  </conditionalFormatting>
  <conditionalFormatting sqref="K7:K11">
    <cfRule type="expression" dxfId="41" priority="30">
      <formula>FIND("教or般",J7)</formula>
    </cfRule>
    <cfRule type="expression" dxfId="40" priority="31">
      <formula>FIND("一般",J7)</formula>
    </cfRule>
    <cfRule type="expression" dxfId="39" priority="32">
      <formula>FIND("教科",J7)</formula>
    </cfRule>
  </conditionalFormatting>
  <conditionalFormatting sqref="M7:M11">
    <cfRule type="expression" dxfId="38" priority="27">
      <formula>FIND("教or般",L7)</formula>
    </cfRule>
    <cfRule type="expression" dxfId="37" priority="28">
      <formula>FIND("一般",L7)</formula>
    </cfRule>
    <cfRule type="expression" dxfId="36" priority="29">
      <formula>FIND("教科",L7)</formula>
    </cfRule>
  </conditionalFormatting>
  <conditionalFormatting sqref="O7:O11">
    <cfRule type="expression" dxfId="35" priority="24">
      <formula>FIND("教or般",N7)</formula>
    </cfRule>
    <cfRule type="expression" dxfId="34" priority="25">
      <formula>FIND("一般",N7)</formula>
    </cfRule>
    <cfRule type="expression" dxfId="33" priority="26">
      <formula>FIND("教科",N7)</formula>
    </cfRule>
  </conditionalFormatting>
  <conditionalFormatting sqref="Q7:Q11">
    <cfRule type="expression" dxfId="32" priority="21">
      <formula>FIND("教or般",P7)</formula>
    </cfRule>
    <cfRule type="expression" dxfId="31" priority="22">
      <formula>FIND("一般",P7)</formula>
    </cfRule>
    <cfRule type="expression" dxfId="30" priority="23">
      <formula>FIND("教科",P7)</formula>
    </cfRule>
  </conditionalFormatting>
  <conditionalFormatting sqref="S7:S11">
    <cfRule type="expression" dxfId="29" priority="18">
      <formula>FIND("教or般",R7)</formula>
    </cfRule>
    <cfRule type="expression" dxfId="28" priority="19">
      <formula>FIND("一般",R7)</formula>
    </cfRule>
    <cfRule type="expression" dxfId="27" priority="20">
      <formula>FIND("教科",R7)</formula>
    </cfRule>
  </conditionalFormatting>
  <dataValidations count="5">
    <dataValidation type="list" allowBlank="1" showInputMessage="1" showErrorMessage="1" sqref="E7:E11 G7:G11 I7:I11 K7:K11 M7:M11 O7:O11 Q7:Q11 S7:S11" xr:uid="{038D41EB-942B-408C-AA94-53433EE4C9E5}">
      <formula1>"参観,示範,示or参,講義,準備まとめ"</formula1>
    </dataValidation>
    <dataValidation type="list" allowBlank="1" showInputMessage="1" showErrorMessage="1" sqref="B59:B69 B37:B55 B17:B33" xr:uid="{29A57632-87EE-4359-A246-24E8A5DA10BF}">
      <formula1>"✕"</formula1>
    </dataValidation>
    <dataValidation type="list" allowBlank="1" showInputMessage="1" showErrorMessage="1" sqref="F7:F11 R7:R11 D7:D11 P7:P11 N7:N11 L7:L11 J7:J11 H7:H11" xr:uid="{C9AC5680-B362-436B-8393-4C3009092008}">
      <formula1>"教科,一般,教or般"</formula1>
    </dataValidation>
    <dataValidation type="list" allowBlank="1" showInputMessage="1" showErrorMessage="1" sqref="Q3:S3" xr:uid="{1AD3C7DE-5376-48FE-B72B-798EB20C280E}">
      <formula1>"教職大学院修了者,期間採用等経験者"</formula1>
    </dataValidation>
    <dataValidation type="list" allowBlank="1" showInputMessage="1" showErrorMessage="1" sqref="C3" xr:uid="{454CF278-FA99-4977-B63E-8DFFFF687B37}">
      <formula1>"拠点校,従来"</formula1>
    </dataValidation>
  </dataValidations>
  <pageMargins left="0.43307086614173229" right="0.19685039370078741" top="0.23622047244094491" bottom="0.27559055118110237" header="0.19685039370078741" footer="0.19685039370078741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72006-C3C9-4094-922E-8C7772E1B4E9}">
  <sheetPr>
    <tabColor rgb="FF0070C0"/>
  </sheetPr>
  <dimension ref="A1:T72"/>
  <sheetViews>
    <sheetView view="pageBreakPreview" zoomScale="160" zoomScaleNormal="50" zoomScaleSheetLayoutView="160" zoomScalePageLayoutView="50" workbookViewId="0">
      <selection activeCell="A15" sqref="A15:A67"/>
    </sheetView>
  </sheetViews>
  <sheetFormatPr defaultColWidth="8.69921875" defaultRowHeight="18"/>
  <cols>
    <col min="1" max="1" width="8.69921875" style="28"/>
    <col min="2" max="2" width="2.69921875" style="31" customWidth="1"/>
    <col min="3" max="3" width="8" style="3" customWidth="1"/>
    <col min="4" max="17" width="5.09765625" style="3" customWidth="1"/>
    <col min="18" max="19" width="4.69921875" style="3" customWidth="1"/>
    <col min="20" max="20" width="3.8984375" style="3" customWidth="1"/>
    <col min="21" max="16384" width="8.69921875" style="3"/>
  </cols>
  <sheetData>
    <row r="1" spans="1:20">
      <c r="C1" s="3" t="s">
        <v>26</v>
      </c>
    </row>
    <row r="2" spans="1:20" ht="18.600000000000001" thickBot="1">
      <c r="C2" s="98" t="s">
        <v>31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1:20" s="5" customFormat="1" ht="18.600000000000001" thickBot="1">
      <c r="A3" s="28"/>
      <c r="B3" s="31"/>
      <c r="C3" s="33"/>
      <c r="D3" s="100"/>
      <c r="E3" s="101"/>
      <c r="F3" s="101"/>
      <c r="G3" s="101"/>
      <c r="H3" s="102"/>
      <c r="I3" s="4"/>
      <c r="K3" s="6" t="s">
        <v>12</v>
      </c>
      <c r="L3" s="100"/>
      <c r="M3" s="101"/>
      <c r="N3" s="101"/>
      <c r="O3" s="102"/>
      <c r="P3" s="7" t="s">
        <v>24</v>
      </c>
      <c r="Q3" s="103" t="s">
        <v>28</v>
      </c>
      <c r="R3" s="104"/>
      <c r="S3" s="105"/>
    </row>
    <row r="4" spans="1:20" ht="16.8" customHeight="1">
      <c r="C4" s="125" t="s">
        <v>37</v>
      </c>
      <c r="D4" s="126"/>
      <c r="E4" s="126"/>
      <c r="F4" s="126"/>
    </row>
    <row r="5" spans="1:20" ht="18.600000000000001" thickBot="1">
      <c r="C5" s="1" t="s">
        <v>36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6.5" customHeight="1" thickBot="1">
      <c r="C6" s="106" t="s">
        <v>23</v>
      </c>
      <c r="D6" s="107"/>
      <c r="E6" s="107"/>
      <c r="F6" s="34" t="s">
        <v>22</v>
      </c>
      <c r="G6" s="34">
        <f>COUNTIF($D$7:$S$9,"一般")</f>
        <v>0</v>
      </c>
      <c r="H6" s="35" t="s">
        <v>21</v>
      </c>
      <c r="I6" s="36" t="s">
        <v>20</v>
      </c>
      <c r="J6" s="36">
        <f>COUNTIF($D$7:$S$9,"教科")</f>
        <v>0</v>
      </c>
      <c r="K6" s="37" t="s">
        <v>21</v>
      </c>
      <c r="L6" s="108"/>
      <c r="M6" s="108"/>
      <c r="N6" s="108"/>
      <c r="O6" s="108"/>
      <c r="P6" s="108"/>
      <c r="Q6" s="108"/>
      <c r="R6" s="108"/>
      <c r="S6" s="109"/>
    </row>
    <row r="7" spans="1:20" ht="16.5" customHeight="1" thickBot="1">
      <c r="C7" s="46" t="s">
        <v>32</v>
      </c>
      <c r="D7" s="47"/>
      <c r="E7" s="48"/>
      <c r="F7" s="47"/>
      <c r="G7" s="48"/>
      <c r="H7" s="47"/>
      <c r="I7" s="48"/>
      <c r="J7" s="47"/>
      <c r="K7" s="48"/>
      <c r="L7" s="47"/>
      <c r="M7" s="48"/>
      <c r="N7" s="47"/>
      <c r="O7" s="48"/>
      <c r="P7" s="47"/>
      <c r="Q7" s="48"/>
      <c r="R7" s="47"/>
      <c r="S7" s="49"/>
    </row>
    <row r="8" spans="1:20" ht="1.8" customHeight="1" thickBot="1">
      <c r="C8" s="54"/>
      <c r="D8" s="41"/>
      <c r="E8" s="55"/>
      <c r="F8" s="41"/>
      <c r="G8" s="55"/>
      <c r="H8" s="41"/>
      <c r="I8" s="55"/>
      <c r="J8" s="41"/>
      <c r="K8" s="55"/>
      <c r="L8" s="41"/>
      <c r="M8" s="55"/>
      <c r="N8" s="41"/>
      <c r="O8" s="55"/>
      <c r="P8" s="41"/>
      <c r="Q8" s="55"/>
      <c r="R8" s="41"/>
      <c r="S8" s="56"/>
    </row>
    <row r="9" spans="1:20" ht="16.5" customHeight="1" thickTop="1" thickBot="1">
      <c r="C9" s="65" t="s">
        <v>33</v>
      </c>
      <c r="D9" s="66"/>
      <c r="E9" s="67"/>
      <c r="F9" s="66"/>
      <c r="G9" s="67"/>
      <c r="H9" s="66"/>
      <c r="I9" s="67"/>
      <c r="J9" s="66"/>
      <c r="K9" s="67"/>
      <c r="L9" s="66"/>
      <c r="M9" s="67"/>
      <c r="N9" s="66"/>
      <c r="O9" s="67"/>
      <c r="P9" s="66"/>
      <c r="Q9" s="67"/>
      <c r="R9" s="66"/>
      <c r="S9" s="68"/>
    </row>
    <row r="10" spans="1:20" ht="11.55" customHeight="1" thickTop="1"/>
    <row r="11" spans="1:20" ht="18.600000000000001" thickBot="1">
      <c r="C11" s="2" t="s">
        <v>25</v>
      </c>
      <c r="E11" s="9"/>
      <c r="F11" s="10"/>
      <c r="G11" s="11"/>
      <c r="I11" s="9"/>
      <c r="J11" s="5"/>
      <c r="K11" s="5"/>
      <c r="O11" s="12"/>
      <c r="P11" s="5"/>
      <c r="Q11" s="5"/>
      <c r="S11" s="11"/>
    </row>
    <row r="12" spans="1:20" ht="10.5" customHeight="1">
      <c r="C12" s="110" t="s">
        <v>29</v>
      </c>
      <c r="D12" s="112" t="s">
        <v>13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3" t="s">
        <v>14</v>
      </c>
      <c r="Q12" s="113"/>
      <c r="R12" s="114" t="s">
        <v>19</v>
      </c>
      <c r="S12" s="115"/>
    </row>
    <row r="13" spans="1:20" ht="10.5" customHeight="1">
      <c r="C13" s="111"/>
      <c r="D13" s="118" t="s">
        <v>0</v>
      </c>
      <c r="E13" s="116"/>
      <c r="F13" s="119" t="s">
        <v>1</v>
      </c>
      <c r="G13" s="119"/>
      <c r="H13" s="120" t="s">
        <v>2</v>
      </c>
      <c r="I13" s="120"/>
      <c r="J13" s="121" t="s">
        <v>3</v>
      </c>
      <c r="K13" s="121"/>
      <c r="L13" s="122" t="s">
        <v>4</v>
      </c>
      <c r="M13" s="123"/>
      <c r="N13" s="124" t="s">
        <v>17</v>
      </c>
      <c r="O13" s="124"/>
      <c r="P13" s="97" t="s">
        <v>5</v>
      </c>
      <c r="Q13" s="97"/>
      <c r="R13" s="116"/>
      <c r="S13" s="117"/>
    </row>
    <row r="14" spans="1:20" ht="10.5" customHeight="1">
      <c r="C14" s="111"/>
      <c r="D14" s="20" t="s">
        <v>34</v>
      </c>
      <c r="E14" s="20" t="s">
        <v>35</v>
      </c>
      <c r="F14" s="21" t="s">
        <v>34</v>
      </c>
      <c r="G14" s="21" t="s">
        <v>35</v>
      </c>
      <c r="H14" s="22" t="s">
        <v>34</v>
      </c>
      <c r="I14" s="22" t="s">
        <v>35</v>
      </c>
      <c r="J14" s="23" t="s">
        <v>34</v>
      </c>
      <c r="K14" s="23" t="s">
        <v>35</v>
      </c>
      <c r="L14" s="25" t="s">
        <v>34</v>
      </c>
      <c r="M14" s="25" t="s">
        <v>35</v>
      </c>
      <c r="N14" s="26" t="s">
        <v>34</v>
      </c>
      <c r="O14" s="26" t="s">
        <v>35</v>
      </c>
      <c r="P14" s="24" t="s">
        <v>34</v>
      </c>
      <c r="Q14" s="24" t="s">
        <v>35</v>
      </c>
      <c r="R14" s="116"/>
      <c r="S14" s="117"/>
    </row>
    <row r="15" spans="1:20" ht="10.5" customHeight="1">
      <c r="A15" s="29">
        <v>46111</v>
      </c>
      <c r="B15" s="32"/>
      <c r="C15" s="27" t="str">
        <f>TEXT(A15,"m月d日")&amp;"～"</f>
        <v>3月30日～</v>
      </c>
      <c r="D15" s="13"/>
      <c r="E15" s="13"/>
      <c r="F15" s="14"/>
      <c r="G15" s="14"/>
      <c r="H15" s="15"/>
      <c r="I15" s="15"/>
      <c r="J15" s="16"/>
      <c r="K15" s="16"/>
      <c r="L15" s="17"/>
      <c r="M15" s="17"/>
      <c r="N15" s="19"/>
      <c r="O15" s="19"/>
      <c r="P15" s="18"/>
      <c r="Q15" s="18"/>
      <c r="R15" s="94">
        <f>SUM(D15:Q15)</f>
        <v>0</v>
      </c>
      <c r="S15" s="95"/>
    </row>
    <row r="16" spans="1:20" ht="10.5" customHeight="1">
      <c r="A16" s="30">
        <f>A15+7</f>
        <v>46118</v>
      </c>
      <c r="B16" s="32"/>
      <c r="C16" s="27" t="str">
        <f t="shared" ref="C16:C31" si="0">TEXT(A16,"m月d日")&amp;"～"</f>
        <v>4月6日～</v>
      </c>
      <c r="D16" s="13"/>
      <c r="E16" s="13"/>
      <c r="F16" s="14"/>
      <c r="G16" s="14"/>
      <c r="H16" s="15"/>
      <c r="I16" s="15"/>
      <c r="J16" s="16"/>
      <c r="K16" s="16"/>
      <c r="L16" s="17"/>
      <c r="M16" s="17"/>
      <c r="N16" s="19"/>
      <c r="O16" s="19"/>
      <c r="P16" s="18"/>
      <c r="Q16" s="18"/>
      <c r="R16" s="94">
        <f t="shared" ref="R16:R30" si="1">SUM(D16:Q16)</f>
        <v>0</v>
      </c>
      <c r="S16" s="95"/>
    </row>
    <row r="17" spans="1:19" ht="10.5" customHeight="1">
      <c r="A17" s="30">
        <f t="shared" ref="A17:A31" si="2">A16+7</f>
        <v>46125</v>
      </c>
      <c r="B17" s="32"/>
      <c r="C17" s="27" t="str">
        <f t="shared" si="0"/>
        <v>4月13日～</v>
      </c>
      <c r="D17" s="13"/>
      <c r="E17" s="13"/>
      <c r="F17" s="14"/>
      <c r="G17" s="14"/>
      <c r="H17" s="15"/>
      <c r="I17" s="15"/>
      <c r="J17" s="16"/>
      <c r="K17" s="16"/>
      <c r="L17" s="17"/>
      <c r="M17" s="17"/>
      <c r="N17" s="19"/>
      <c r="O17" s="19"/>
      <c r="P17" s="18"/>
      <c r="Q17" s="18"/>
      <c r="R17" s="94">
        <f t="shared" si="1"/>
        <v>0</v>
      </c>
      <c r="S17" s="95"/>
    </row>
    <row r="18" spans="1:19" ht="10.5" customHeight="1">
      <c r="A18" s="30">
        <f t="shared" si="2"/>
        <v>46132</v>
      </c>
      <c r="B18" s="32"/>
      <c r="C18" s="27" t="str">
        <f t="shared" si="0"/>
        <v>4月20日～</v>
      </c>
      <c r="D18" s="13"/>
      <c r="E18" s="13"/>
      <c r="F18" s="14"/>
      <c r="G18" s="14"/>
      <c r="H18" s="15"/>
      <c r="I18" s="15"/>
      <c r="J18" s="16"/>
      <c r="K18" s="16"/>
      <c r="L18" s="17"/>
      <c r="M18" s="17"/>
      <c r="N18" s="19"/>
      <c r="O18" s="19"/>
      <c r="P18" s="18"/>
      <c r="Q18" s="18"/>
      <c r="R18" s="94">
        <f t="shared" si="1"/>
        <v>0</v>
      </c>
      <c r="S18" s="95"/>
    </row>
    <row r="19" spans="1:19" ht="10.5" customHeight="1">
      <c r="A19" s="30">
        <f t="shared" si="2"/>
        <v>46139</v>
      </c>
      <c r="B19" s="32"/>
      <c r="C19" s="27" t="str">
        <f t="shared" si="0"/>
        <v>4月27日～</v>
      </c>
      <c r="D19" s="13"/>
      <c r="E19" s="13"/>
      <c r="F19" s="14"/>
      <c r="G19" s="14"/>
      <c r="H19" s="15"/>
      <c r="I19" s="15"/>
      <c r="J19" s="16"/>
      <c r="K19" s="16"/>
      <c r="L19" s="17"/>
      <c r="M19" s="17"/>
      <c r="N19" s="19"/>
      <c r="O19" s="19"/>
      <c r="P19" s="18"/>
      <c r="Q19" s="18"/>
      <c r="R19" s="94">
        <f t="shared" si="1"/>
        <v>0</v>
      </c>
      <c r="S19" s="95"/>
    </row>
    <row r="20" spans="1:19" ht="10.5" customHeight="1">
      <c r="A20" s="30">
        <f t="shared" si="2"/>
        <v>46146</v>
      </c>
      <c r="B20" s="32"/>
      <c r="C20" s="27" t="str">
        <f t="shared" si="0"/>
        <v>5月4日～</v>
      </c>
      <c r="D20" s="13"/>
      <c r="E20" s="13"/>
      <c r="F20" s="14"/>
      <c r="G20" s="14"/>
      <c r="H20" s="15"/>
      <c r="I20" s="15"/>
      <c r="J20" s="16"/>
      <c r="K20" s="16"/>
      <c r="L20" s="17"/>
      <c r="M20" s="17"/>
      <c r="N20" s="19"/>
      <c r="O20" s="19"/>
      <c r="P20" s="18"/>
      <c r="Q20" s="18"/>
      <c r="R20" s="94">
        <f t="shared" si="1"/>
        <v>0</v>
      </c>
      <c r="S20" s="95"/>
    </row>
    <row r="21" spans="1:19" ht="10.5" customHeight="1">
      <c r="A21" s="30">
        <f t="shared" si="2"/>
        <v>46153</v>
      </c>
      <c r="B21" s="32"/>
      <c r="C21" s="27" t="str">
        <f t="shared" si="0"/>
        <v>5月11日～</v>
      </c>
      <c r="D21" s="13"/>
      <c r="E21" s="13"/>
      <c r="F21" s="14"/>
      <c r="G21" s="14"/>
      <c r="H21" s="15"/>
      <c r="I21" s="15"/>
      <c r="J21" s="16"/>
      <c r="K21" s="16"/>
      <c r="L21" s="17"/>
      <c r="M21" s="17"/>
      <c r="N21" s="19"/>
      <c r="O21" s="19"/>
      <c r="P21" s="18"/>
      <c r="Q21" s="18"/>
      <c r="R21" s="94">
        <f t="shared" si="1"/>
        <v>0</v>
      </c>
      <c r="S21" s="95"/>
    </row>
    <row r="22" spans="1:19" ht="10.5" customHeight="1">
      <c r="A22" s="30">
        <f t="shared" si="2"/>
        <v>46160</v>
      </c>
      <c r="B22" s="32"/>
      <c r="C22" s="27" t="str">
        <f t="shared" si="0"/>
        <v>5月18日～</v>
      </c>
      <c r="D22" s="13"/>
      <c r="E22" s="13"/>
      <c r="F22" s="14"/>
      <c r="G22" s="14"/>
      <c r="H22" s="15"/>
      <c r="I22" s="15"/>
      <c r="J22" s="16"/>
      <c r="K22" s="16"/>
      <c r="L22" s="17"/>
      <c r="M22" s="17"/>
      <c r="N22" s="19"/>
      <c r="O22" s="19"/>
      <c r="P22" s="18"/>
      <c r="Q22" s="18"/>
      <c r="R22" s="94">
        <f t="shared" si="1"/>
        <v>0</v>
      </c>
      <c r="S22" s="95"/>
    </row>
    <row r="23" spans="1:19" ht="10.5" customHeight="1">
      <c r="A23" s="30">
        <f t="shared" si="2"/>
        <v>46167</v>
      </c>
      <c r="B23" s="32"/>
      <c r="C23" s="27" t="str">
        <f t="shared" si="0"/>
        <v>5月25日～</v>
      </c>
      <c r="D23" s="13"/>
      <c r="E23" s="13"/>
      <c r="F23" s="14"/>
      <c r="G23" s="14"/>
      <c r="H23" s="15"/>
      <c r="I23" s="15"/>
      <c r="J23" s="16"/>
      <c r="K23" s="16"/>
      <c r="L23" s="17"/>
      <c r="M23" s="17"/>
      <c r="N23" s="19"/>
      <c r="O23" s="19"/>
      <c r="P23" s="18"/>
      <c r="Q23" s="18"/>
      <c r="R23" s="94">
        <f t="shared" si="1"/>
        <v>0</v>
      </c>
      <c r="S23" s="95"/>
    </row>
    <row r="24" spans="1:19" ht="10.5" customHeight="1">
      <c r="A24" s="30">
        <f t="shared" si="2"/>
        <v>46174</v>
      </c>
      <c r="B24" s="32"/>
      <c r="C24" s="27" t="str">
        <f t="shared" si="0"/>
        <v>6月1日～</v>
      </c>
      <c r="D24" s="13"/>
      <c r="E24" s="13"/>
      <c r="F24" s="14"/>
      <c r="G24" s="14"/>
      <c r="H24" s="15"/>
      <c r="I24" s="15"/>
      <c r="J24" s="16"/>
      <c r="K24" s="16"/>
      <c r="L24" s="17"/>
      <c r="M24" s="17"/>
      <c r="N24" s="19"/>
      <c r="O24" s="19"/>
      <c r="P24" s="18"/>
      <c r="Q24" s="18"/>
      <c r="R24" s="94">
        <f t="shared" si="1"/>
        <v>0</v>
      </c>
      <c r="S24" s="95"/>
    </row>
    <row r="25" spans="1:19" ht="10.5" customHeight="1">
      <c r="A25" s="30">
        <f t="shared" si="2"/>
        <v>46181</v>
      </c>
      <c r="B25" s="32"/>
      <c r="C25" s="27" t="str">
        <f t="shared" si="0"/>
        <v>6月8日～</v>
      </c>
      <c r="D25" s="13"/>
      <c r="E25" s="13"/>
      <c r="F25" s="14"/>
      <c r="G25" s="14"/>
      <c r="H25" s="15"/>
      <c r="I25" s="15"/>
      <c r="J25" s="16"/>
      <c r="K25" s="16"/>
      <c r="L25" s="17"/>
      <c r="M25" s="17"/>
      <c r="N25" s="19"/>
      <c r="O25" s="19"/>
      <c r="P25" s="18"/>
      <c r="Q25" s="18"/>
      <c r="R25" s="94">
        <f t="shared" si="1"/>
        <v>0</v>
      </c>
      <c r="S25" s="95"/>
    </row>
    <row r="26" spans="1:19" ht="10.5" customHeight="1">
      <c r="A26" s="30">
        <f t="shared" si="2"/>
        <v>46188</v>
      </c>
      <c r="B26" s="32"/>
      <c r="C26" s="27" t="str">
        <f t="shared" si="0"/>
        <v>6月15日～</v>
      </c>
      <c r="D26" s="13"/>
      <c r="E26" s="13"/>
      <c r="F26" s="14"/>
      <c r="G26" s="14"/>
      <c r="H26" s="15"/>
      <c r="I26" s="15"/>
      <c r="J26" s="16"/>
      <c r="K26" s="16"/>
      <c r="L26" s="17"/>
      <c r="M26" s="17"/>
      <c r="N26" s="19"/>
      <c r="O26" s="19"/>
      <c r="P26" s="18"/>
      <c r="Q26" s="18"/>
      <c r="R26" s="94">
        <f t="shared" si="1"/>
        <v>0</v>
      </c>
      <c r="S26" s="95"/>
    </row>
    <row r="27" spans="1:19" ht="10.5" customHeight="1">
      <c r="A27" s="30">
        <f t="shared" si="2"/>
        <v>46195</v>
      </c>
      <c r="B27" s="32"/>
      <c r="C27" s="27" t="str">
        <f t="shared" si="0"/>
        <v>6月22日～</v>
      </c>
      <c r="D27" s="13"/>
      <c r="E27" s="13"/>
      <c r="F27" s="14"/>
      <c r="G27" s="14"/>
      <c r="H27" s="15"/>
      <c r="I27" s="15"/>
      <c r="J27" s="16"/>
      <c r="K27" s="16"/>
      <c r="L27" s="17"/>
      <c r="M27" s="17"/>
      <c r="N27" s="19"/>
      <c r="O27" s="19"/>
      <c r="P27" s="18"/>
      <c r="Q27" s="18"/>
      <c r="R27" s="94">
        <f t="shared" si="1"/>
        <v>0</v>
      </c>
      <c r="S27" s="95"/>
    </row>
    <row r="28" spans="1:19" ht="10.5" customHeight="1">
      <c r="A28" s="30">
        <f t="shared" si="2"/>
        <v>46202</v>
      </c>
      <c r="B28" s="32"/>
      <c r="C28" s="27" t="str">
        <f t="shared" si="0"/>
        <v>6月29日～</v>
      </c>
      <c r="D28" s="13"/>
      <c r="E28" s="13"/>
      <c r="F28" s="14"/>
      <c r="G28" s="14"/>
      <c r="H28" s="15"/>
      <c r="I28" s="15"/>
      <c r="J28" s="16"/>
      <c r="K28" s="16"/>
      <c r="L28" s="17"/>
      <c r="M28" s="17"/>
      <c r="N28" s="19"/>
      <c r="O28" s="19"/>
      <c r="P28" s="18"/>
      <c r="Q28" s="18"/>
      <c r="R28" s="94">
        <f t="shared" si="1"/>
        <v>0</v>
      </c>
      <c r="S28" s="95"/>
    </row>
    <row r="29" spans="1:19" ht="10.5" customHeight="1">
      <c r="A29" s="30">
        <f t="shared" si="2"/>
        <v>46209</v>
      </c>
      <c r="B29" s="32"/>
      <c r="C29" s="27" t="str">
        <f t="shared" si="0"/>
        <v>7月6日～</v>
      </c>
      <c r="D29" s="13"/>
      <c r="E29" s="13"/>
      <c r="F29" s="14"/>
      <c r="G29" s="14"/>
      <c r="H29" s="15"/>
      <c r="I29" s="15"/>
      <c r="J29" s="16"/>
      <c r="K29" s="16"/>
      <c r="L29" s="17"/>
      <c r="M29" s="17"/>
      <c r="N29" s="19"/>
      <c r="O29" s="19"/>
      <c r="P29" s="18"/>
      <c r="Q29" s="18"/>
      <c r="R29" s="94">
        <f>SUM(D29:Q29)</f>
        <v>0</v>
      </c>
      <c r="S29" s="95"/>
    </row>
    <row r="30" spans="1:19" ht="10.5" customHeight="1">
      <c r="A30" s="30">
        <f t="shared" si="2"/>
        <v>46216</v>
      </c>
      <c r="B30" s="32"/>
      <c r="C30" s="27" t="str">
        <f t="shared" si="0"/>
        <v>7月13日～</v>
      </c>
      <c r="D30" s="13"/>
      <c r="E30" s="13"/>
      <c r="F30" s="14"/>
      <c r="G30" s="14"/>
      <c r="H30" s="15"/>
      <c r="I30" s="15"/>
      <c r="J30" s="16"/>
      <c r="K30" s="16"/>
      <c r="L30" s="17"/>
      <c r="M30" s="17"/>
      <c r="N30" s="19"/>
      <c r="O30" s="19"/>
      <c r="P30" s="18"/>
      <c r="Q30" s="18"/>
      <c r="R30" s="94">
        <f t="shared" si="1"/>
        <v>0</v>
      </c>
      <c r="S30" s="95"/>
    </row>
    <row r="31" spans="1:19" ht="10.5" customHeight="1">
      <c r="A31" s="30">
        <f t="shared" si="2"/>
        <v>46223</v>
      </c>
      <c r="B31" s="32"/>
      <c r="C31" s="27" t="str">
        <f t="shared" si="0"/>
        <v>7月20日～</v>
      </c>
      <c r="D31" s="13"/>
      <c r="E31" s="13"/>
      <c r="F31" s="14"/>
      <c r="G31" s="14"/>
      <c r="H31" s="15"/>
      <c r="I31" s="15"/>
      <c r="J31" s="16"/>
      <c r="K31" s="16"/>
      <c r="L31" s="17"/>
      <c r="M31" s="17"/>
      <c r="N31" s="19"/>
      <c r="O31" s="19"/>
      <c r="P31" s="18"/>
      <c r="Q31" s="18"/>
      <c r="R31" s="94">
        <f>SUM(D31:Q31)</f>
        <v>0</v>
      </c>
      <c r="S31" s="95"/>
    </row>
    <row r="32" spans="1:19" ht="10.5" customHeight="1">
      <c r="C32" s="82" t="s">
        <v>6</v>
      </c>
      <c r="D32" s="13">
        <f t="shared" ref="D32:Q32" si="3">SUM(D15:D31)</f>
        <v>0</v>
      </c>
      <c r="E32" s="13">
        <f t="shared" si="3"/>
        <v>0</v>
      </c>
      <c r="F32" s="14">
        <f t="shared" si="3"/>
        <v>0</v>
      </c>
      <c r="G32" s="14">
        <f t="shared" si="3"/>
        <v>0</v>
      </c>
      <c r="H32" s="15">
        <f t="shared" si="3"/>
        <v>0</v>
      </c>
      <c r="I32" s="15">
        <f t="shared" si="3"/>
        <v>0</v>
      </c>
      <c r="J32" s="16">
        <f t="shared" si="3"/>
        <v>0</v>
      </c>
      <c r="K32" s="16">
        <f t="shared" si="3"/>
        <v>0</v>
      </c>
      <c r="L32" s="17">
        <f t="shared" si="3"/>
        <v>0</v>
      </c>
      <c r="M32" s="17">
        <f t="shared" si="3"/>
        <v>0</v>
      </c>
      <c r="N32" s="19">
        <f t="shared" si="3"/>
        <v>0</v>
      </c>
      <c r="O32" s="19">
        <f t="shared" si="3"/>
        <v>0</v>
      </c>
      <c r="P32" s="18">
        <f t="shared" si="3"/>
        <v>0</v>
      </c>
      <c r="Q32" s="18">
        <f t="shared" si="3"/>
        <v>0</v>
      </c>
      <c r="R32" s="89">
        <f>SUM(D32:Q32)</f>
        <v>0</v>
      </c>
      <c r="S32" s="92"/>
    </row>
    <row r="33" spans="1:19" ht="10.5" customHeight="1">
      <c r="C33" s="82"/>
      <c r="D33" s="84">
        <f>SUM(D32:E32)</f>
        <v>0</v>
      </c>
      <c r="E33" s="84"/>
      <c r="F33" s="85">
        <f t="shared" ref="F33" si="4">SUM(F32:G32)</f>
        <v>0</v>
      </c>
      <c r="G33" s="85"/>
      <c r="H33" s="86">
        <f t="shared" ref="H33" si="5">SUM(H32:I32)</f>
        <v>0</v>
      </c>
      <c r="I33" s="86"/>
      <c r="J33" s="87">
        <f t="shared" ref="J33" si="6">SUM(J32:K32)</f>
        <v>0</v>
      </c>
      <c r="K33" s="87"/>
      <c r="L33" s="88">
        <f>SUM(L32:M32)</f>
        <v>0</v>
      </c>
      <c r="M33" s="89"/>
      <c r="N33" s="90">
        <f>SUM(N32:O32)</f>
        <v>0</v>
      </c>
      <c r="O33" s="91"/>
      <c r="P33" s="72">
        <f t="shared" ref="P33" si="7">SUM(P32:Q32)</f>
        <v>0</v>
      </c>
      <c r="Q33" s="72"/>
      <c r="R33" s="75">
        <f>SUM(D33:Q33)</f>
        <v>0</v>
      </c>
      <c r="S33" s="76"/>
    </row>
    <row r="34" spans="1:19" ht="10.5" customHeight="1">
      <c r="C34" s="82"/>
      <c r="D34" s="81">
        <f>SUM(D33:O33)</f>
        <v>0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96"/>
      <c r="Q34" s="96"/>
      <c r="R34" s="75"/>
      <c r="S34" s="76"/>
    </row>
    <row r="35" spans="1:19" ht="10.5" customHeight="1">
      <c r="A35" s="29">
        <v>46251</v>
      </c>
      <c r="B35" s="32"/>
      <c r="C35" s="27" t="str">
        <f>TEXT(A35,"m月d日")&amp;"～"</f>
        <v>8月17日～</v>
      </c>
      <c r="D35" s="13"/>
      <c r="E35" s="13"/>
      <c r="F35" s="14"/>
      <c r="G35" s="14"/>
      <c r="H35" s="15"/>
      <c r="I35" s="15"/>
      <c r="J35" s="16"/>
      <c r="K35" s="16"/>
      <c r="L35" s="17"/>
      <c r="M35" s="17"/>
      <c r="N35" s="19"/>
      <c r="O35" s="19"/>
      <c r="P35" s="18"/>
      <c r="Q35" s="18"/>
      <c r="R35" s="94">
        <f>SUM(D35:Q35)</f>
        <v>0</v>
      </c>
      <c r="S35" s="95"/>
    </row>
    <row r="36" spans="1:19" ht="10.5" customHeight="1">
      <c r="A36" s="30">
        <f>A35+7</f>
        <v>46258</v>
      </c>
      <c r="B36" s="32"/>
      <c r="C36" s="27" t="str">
        <f t="shared" ref="C36:C53" si="8">TEXT(A36,"m月d日")&amp;"～"</f>
        <v>8月24日～</v>
      </c>
      <c r="D36" s="13"/>
      <c r="E36" s="13"/>
      <c r="F36" s="14"/>
      <c r="G36" s="14"/>
      <c r="H36" s="15"/>
      <c r="I36" s="15"/>
      <c r="J36" s="16"/>
      <c r="K36" s="16"/>
      <c r="L36" s="17"/>
      <c r="M36" s="17"/>
      <c r="N36" s="19"/>
      <c r="O36" s="19"/>
      <c r="P36" s="18"/>
      <c r="Q36" s="18"/>
      <c r="R36" s="94">
        <f t="shared" ref="R36:R53" si="9">SUM(D36:Q36)</f>
        <v>0</v>
      </c>
      <c r="S36" s="95"/>
    </row>
    <row r="37" spans="1:19" ht="10.5" customHeight="1">
      <c r="A37" s="30">
        <f t="shared" ref="A37:A53" si="10">A36+7</f>
        <v>46265</v>
      </c>
      <c r="B37" s="32"/>
      <c r="C37" s="27" t="str">
        <f t="shared" si="8"/>
        <v>8月31日～</v>
      </c>
      <c r="D37" s="13"/>
      <c r="E37" s="13"/>
      <c r="F37" s="14"/>
      <c r="G37" s="14"/>
      <c r="H37" s="15"/>
      <c r="I37" s="15"/>
      <c r="J37" s="16"/>
      <c r="K37" s="16"/>
      <c r="L37" s="17"/>
      <c r="M37" s="17"/>
      <c r="N37" s="19"/>
      <c r="O37" s="19"/>
      <c r="P37" s="18"/>
      <c r="Q37" s="18"/>
      <c r="R37" s="94">
        <f t="shared" si="9"/>
        <v>0</v>
      </c>
      <c r="S37" s="95"/>
    </row>
    <row r="38" spans="1:19" ht="10.5" customHeight="1">
      <c r="A38" s="30">
        <f t="shared" si="10"/>
        <v>46272</v>
      </c>
      <c r="B38" s="32"/>
      <c r="C38" s="27" t="str">
        <f t="shared" si="8"/>
        <v>9月7日～</v>
      </c>
      <c r="D38" s="13"/>
      <c r="E38" s="13"/>
      <c r="F38" s="14"/>
      <c r="G38" s="14"/>
      <c r="H38" s="15"/>
      <c r="I38" s="15"/>
      <c r="J38" s="16"/>
      <c r="K38" s="16"/>
      <c r="L38" s="17"/>
      <c r="M38" s="17"/>
      <c r="N38" s="19"/>
      <c r="O38" s="19"/>
      <c r="P38" s="18"/>
      <c r="Q38" s="18"/>
      <c r="R38" s="94">
        <f t="shared" si="9"/>
        <v>0</v>
      </c>
      <c r="S38" s="95"/>
    </row>
    <row r="39" spans="1:19" ht="10.5" customHeight="1">
      <c r="A39" s="30">
        <f t="shared" si="10"/>
        <v>46279</v>
      </c>
      <c r="B39" s="32"/>
      <c r="C39" s="27" t="str">
        <f t="shared" si="8"/>
        <v>9月14日～</v>
      </c>
      <c r="D39" s="13"/>
      <c r="E39" s="13"/>
      <c r="F39" s="14"/>
      <c r="G39" s="14"/>
      <c r="H39" s="15"/>
      <c r="I39" s="15"/>
      <c r="J39" s="16"/>
      <c r="K39" s="16"/>
      <c r="L39" s="17"/>
      <c r="M39" s="17"/>
      <c r="N39" s="19"/>
      <c r="O39" s="19"/>
      <c r="P39" s="18"/>
      <c r="Q39" s="18"/>
      <c r="R39" s="94">
        <f t="shared" si="9"/>
        <v>0</v>
      </c>
      <c r="S39" s="95"/>
    </row>
    <row r="40" spans="1:19" ht="10.5" customHeight="1">
      <c r="A40" s="30">
        <f t="shared" si="10"/>
        <v>46286</v>
      </c>
      <c r="B40" s="32"/>
      <c r="C40" s="27" t="str">
        <f t="shared" si="8"/>
        <v>9月21日～</v>
      </c>
      <c r="D40" s="13"/>
      <c r="E40" s="13"/>
      <c r="F40" s="14"/>
      <c r="G40" s="14"/>
      <c r="H40" s="15"/>
      <c r="I40" s="15"/>
      <c r="J40" s="16"/>
      <c r="K40" s="16"/>
      <c r="L40" s="17"/>
      <c r="M40" s="17"/>
      <c r="N40" s="19"/>
      <c r="O40" s="19"/>
      <c r="P40" s="18"/>
      <c r="Q40" s="18"/>
      <c r="R40" s="94">
        <f t="shared" si="9"/>
        <v>0</v>
      </c>
      <c r="S40" s="95"/>
    </row>
    <row r="41" spans="1:19" ht="10.5" customHeight="1">
      <c r="A41" s="30">
        <f t="shared" si="10"/>
        <v>46293</v>
      </c>
      <c r="B41" s="32"/>
      <c r="C41" s="27" t="str">
        <f t="shared" si="8"/>
        <v>9月28日～</v>
      </c>
      <c r="D41" s="13"/>
      <c r="E41" s="13"/>
      <c r="F41" s="14"/>
      <c r="G41" s="14"/>
      <c r="H41" s="15"/>
      <c r="I41" s="15"/>
      <c r="J41" s="16"/>
      <c r="K41" s="16"/>
      <c r="L41" s="17"/>
      <c r="M41" s="17"/>
      <c r="N41" s="19"/>
      <c r="O41" s="19"/>
      <c r="P41" s="18"/>
      <c r="Q41" s="18"/>
      <c r="R41" s="94">
        <f t="shared" si="9"/>
        <v>0</v>
      </c>
      <c r="S41" s="95"/>
    </row>
    <row r="42" spans="1:19" ht="10.5" customHeight="1">
      <c r="A42" s="30">
        <f t="shared" si="10"/>
        <v>46300</v>
      </c>
      <c r="B42" s="32"/>
      <c r="C42" s="27" t="str">
        <f t="shared" si="8"/>
        <v>10月5日～</v>
      </c>
      <c r="D42" s="13"/>
      <c r="E42" s="13"/>
      <c r="F42" s="14"/>
      <c r="G42" s="14"/>
      <c r="H42" s="15"/>
      <c r="I42" s="15"/>
      <c r="J42" s="16"/>
      <c r="K42" s="16"/>
      <c r="L42" s="17"/>
      <c r="M42" s="17"/>
      <c r="N42" s="19"/>
      <c r="O42" s="19"/>
      <c r="P42" s="18"/>
      <c r="Q42" s="18"/>
      <c r="R42" s="94">
        <f t="shared" si="9"/>
        <v>0</v>
      </c>
      <c r="S42" s="95"/>
    </row>
    <row r="43" spans="1:19" ht="10.5" customHeight="1">
      <c r="A43" s="30">
        <f t="shared" si="10"/>
        <v>46307</v>
      </c>
      <c r="B43" s="32"/>
      <c r="C43" s="27" t="str">
        <f t="shared" si="8"/>
        <v>10月12日～</v>
      </c>
      <c r="D43" s="13"/>
      <c r="E43" s="13"/>
      <c r="F43" s="14"/>
      <c r="G43" s="14"/>
      <c r="H43" s="15"/>
      <c r="I43" s="15"/>
      <c r="J43" s="16"/>
      <c r="K43" s="16"/>
      <c r="L43" s="17"/>
      <c r="M43" s="17"/>
      <c r="N43" s="19"/>
      <c r="O43" s="19"/>
      <c r="P43" s="18"/>
      <c r="Q43" s="18"/>
      <c r="R43" s="94">
        <f t="shared" si="9"/>
        <v>0</v>
      </c>
      <c r="S43" s="95"/>
    </row>
    <row r="44" spans="1:19" ht="10.5" customHeight="1">
      <c r="A44" s="30">
        <f t="shared" si="10"/>
        <v>46314</v>
      </c>
      <c r="B44" s="32"/>
      <c r="C44" s="27" t="str">
        <f t="shared" si="8"/>
        <v>10月19日～</v>
      </c>
      <c r="D44" s="13"/>
      <c r="E44" s="13"/>
      <c r="F44" s="14"/>
      <c r="G44" s="14"/>
      <c r="H44" s="15"/>
      <c r="I44" s="15"/>
      <c r="J44" s="16"/>
      <c r="K44" s="16"/>
      <c r="L44" s="17"/>
      <c r="M44" s="17"/>
      <c r="N44" s="19"/>
      <c r="O44" s="19"/>
      <c r="P44" s="18"/>
      <c r="Q44" s="18"/>
      <c r="R44" s="94">
        <f t="shared" si="9"/>
        <v>0</v>
      </c>
      <c r="S44" s="95"/>
    </row>
    <row r="45" spans="1:19" ht="10.5" customHeight="1">
      <c r="A45" s="30">
        <f t="shared" si="10"/>
        <v>46321</v>
      </c>
      <c r="B45" s="32"/>
      <c r="C45" s="27" t="str">
        <f t="shared" si="8"/>
        <v>10月26日～</v>
      </c>
      <c r="D45" s="13"/>
      <c r="E45" s="13"/>
      <c r="F45" s="14"/>
      <c r="G45" s="14"/>
      <c r="H45" s="15"/>
      <c r="I45" s="15"/>
      <c r="J45" s="16"/>
      <c r="K45" s="16"/>
      <c r="L45" s="17"/>
      <c r="M45" s="17"/>
      <c r="N45" s="19"/>
      <c r="O45" s="19"/>
      <c r="P45" s="18"/>
      <c r="Q45" s="18"/>
      <c r="R45" s="94">
        <f t="shared" si="9"/>
        <v>0</v>
      </c>
      <c r="S45" s="95"/>
    </row>
    <row r="46" spans="1:19" ht="10.5" customHeight="1">
      <c r="A46" s="30">
        <f t="shared" si="10"/>
        <v>46328</v>
      </c>
      <c r="B46" s="32"/>
      <c r="C46" s="27" t="str">
        <f t="shared" si="8"/>
        <v>11月2日～</v>
      </c>
      <c r="D46" s="13"/>
      <c r="E46" s="13"/>
      <c r="F46" s="14"/>
      <c r="G46" s="14"/>
      <c r="H46" s="15"/>
      <c r="I46" s="15"/>
      <c r="J46" s="16"/>
      <c r="K46" s="16"/>
      <c r="L46" s="17"/>
      <c r="M46" s="17"/>
      <c r="N46" s="19"/>
      <c r="O46" s="19"/>
      <c r="P46" s="18"/>
      <c r="Q46" s="18"/>
      <c r="R46" s="94">
        <f t="shared" si="9"/>
        <v>0</v>
      </c>
      <c r="S46" s="95"/>
    </row>
    <row r="47" spans="1:19" ht="10.5" customHeight="1">
      <c r="A47" s="30">
        <f t="shared" si="10"/>
        <v>46335</v>
      </c>
      <c r="B47" s="32"/>
      <c r="C47" s="27" t="str">
        <f t="shared" si="8"/>
        <v>11月9日～</v>
      </c>
      <c r="D47" s="13"/>
      <c r="E47" s="13"/>
      <c r="F47" s="14"/>
      <c r="G47" s="14"/>
      <c r="H47" s="15"/>
      <c r="I47" s="15"/>
      <c r="J47" s="16"/>
      <c r="K47" s="16"/>
      <c r="L47" s="17"/>
      <c r="M47" s="17"/>
      <c r="N47" s="19"/>
      <c r="O47" s="19"/>
      <c r="P47" s="18"/>
      <c r="Q47" s="18"/>
      <c r="R47" s="94">
        <f t="shared" si="9"/>
        <v>0</v>
      </c>
      <c r="S47" s="95"/>
    </row>
    <row r="48" spans="1:19" ht="10.5" customHeight="1">
      <c r="A48" s="30">
        <f t="shared" si="10"/>
        <v>46342</v>
      </c>
      <c r="B48" s="32"/>
      <c r="C48" s="27" t="str">
        <f t="shared" si="8"/>
        <v>11月16日～</v>
      </c>
      <c r="D48" s="13"/>
      <c r="E48" s="13"/>
      <c r="F48" s="14"/>
      <c r="G48" s="14"/>
      <c r="H48" s="15"/>
      <c r="I48" s="15"/>
      <c r="J48" s="16"/>
      <c r="K48" s="16"/>
      <c r="L48" s="17"/>
      <c r="M48" s="17"/>
      <c r="N48" s="19"/>
      <c r="O48" s="19"/>
      <c r="P48" s="18"/>
      <c r="Q48" s="18"/>
      <c r="R48" s="94">
        <f t="shared" si="9"/>
        <v>0</v>
      </c>
      <c r="S48" s="95"/>
    </row>
    <row r="49" spans="1:19" ht="10.5" customHeight="1">
      <c r="A49" s="30">
        <f t="shared" si="10"/>
        <v>46349</v>
      </c>
      <c r="B49" s="32"/>
      <c r="C49" s="27" t="str">
        <f t="shared" si="8"/>
        <v>11月23日～</v>
      </c>
      <c r="D49" s="13"/>
      <c r="E49" s="13"/>
      <c r="F49" s="14"/>
      <c r="G49" s="14"/>
      <c r="H49" s="15"/>
      <c r="I49" s="15"/>
      <c r="J49" s="16"/>
      <c r="K49" s="16"/>
      <c r="L49" s="17"/>
      <c r="M49" s="17"/>
      <c r="N49" s="19"/>
      <c r="O49" s="19"/>
      <c r="P49" s="18"/>
      <c r="Q49" s="18"/>
      <c r="R49" s="94">
        <f t="shared" si="9"/>
        <v>0</v>
      </c>
      <c r="S49" s="95"/>
    </row>
    <row r="50" spans="1:19" ht="10.5" customHeight="1">
      <c r="A50" s="30">
        <f t="shared" si="10"/>
        <v>46356</v>
      </c>
      <c r="B50" s="32"/>
      <c r="C50" s="27" t="str">
        <f t="shared" si="8"/>
        <v>11月30日～</v>
      </c>
      <c r="D50" s="13"/>
      <c r="E50" s="13"/>
      <c r="F50" s="14"/>
      <c r="G50" s="14"/>
      <c r="H50" s="15"/>
      <c r="I50" s="15"/>
      <c r="J50" s="16"/>
      <c r="K50" s="16"/>
      <c r="L50" s="17"/>
      <c r="M50" s="17"/>
      <c r="N50" s="19"/>
      <c r="O50" s="19"/>
      <c r="P50" s="18"/>
      <c r="Q50" s="18"/>
      <c r="R50" s="94">
        <f t="shared" si="9"/>
        <v>0</v>
      </c>
      <c r="S50" s="95"/>
    </row>
    <row r="51" spans="1:19" ht="10.5" customHeight="1">
      <c r="A51" s="30">
        <f t="shared" si="10"/>
        <v>46363</v>
      </c>
      <c r="B51" s="32"/>
      <c r="C51" s="27" t="str">
        <f t="shared" si="8"/>
        <v>12月7日～</v>
      </c>
      <c r="D51" s="13"/>
      <c r="E51" s="13"/>
      <c r="F51" s="14"/>
      <c r="G51" s="14"/>
      <c r="H51" s="15"/>
      <c r="I51" s="15"/>
      <c r="J51" s="16"/>
      <c r="K51" s="16"/>
      <c r="L51" s="17"/>
      <c r="M51" s="17"/>
      <c r="N51" s="19"/>
      <c r="O51" s="19"/>
      <c r="P51" s="18"/>
      <c r="Q51" s="18"/>
      <c r="R51" s="94">
        <f t="shared" ref="R51" si="11">SUM(D51:Q51)</f>
        <v>0</v>
      </c>
      <c r="S51" s="95"/>
    </row>
    <row r="52" spans="1:19" ht="10.5" customHeight="1">
      <c r="A52" s="30">
        <f t="shared" si="10"/>
        <v>46370</v>
      </c>
      <c r="B52" s="32"/>
      <c r="C52" s="27" t="str">
        <f t="shared" si="8"/>
        <v>12月14日～</v>
      </c>
      <c r="D52" s="13"/>
      <c r="E52" s="13"/>
      <c r="F52" s="14"/>
      <c r="G52" s="14"/>
      <c r="H52" s="15"/>
      <c r="I52" s="15"/>
      <c r="J52" s="16"/>
      <c r="K52" s="16"/>
      <c r="L52" s="17"/>
      <c r="M52" s="17"/>
      <c r="N52" s="19"/>
      <c r="O52" s="19"/>
      <c r="P52" s="18"/>
      <c r="Q52" s="18"/>
      <c r="R52" s="94">
        <f t="shared" si="9"/>
        <v>0</v>
      </c>
      <c r="S52" s="95"/>
    </row>
    <row r="53" spans="1:19" ht="10.5" customHeight="1">
      <c r="A53" s="30">
        <f t="shared" si="10"/>
        <v>46377</v>
      </c>
      <c r="B53" s="32"/>
      <c r="C53" s="27" t="str">
        <f t="shared" si="8"/>
        <v>12月21日～</v>
      </c>
      <c r="D53" s="13"/>
      <c r="E53" s="13"/>
      <c r="F53" s="14"/>
      <c r="G53" s="14"/>
      <c r="H53" s="15"/>
      <c r="I53" s="15"/>
      <c r="J53" s="16"/>
      <c r="K53" s="16"/>
      <c r="L53" s="17"/>
      <c r="M53" s="17"/>
      <c r="N53" s="19"/>
      <c r="O53" s="19"/>
      <c r="P53" s="18"/>
      <c r="Q53" s="18"/>
      <c r="R53" s="94">
        <f t="shared" si="9"/>
        <v>0</v>
      </c>
      <c r="S53" s="95"/>
    </row>
    <row r="54" spans="1:19" ht="10.5" customHeight="1">
      <c r="C54" s="82" t="s">
        <v>15</v>
      </c>
      <c r="D54" s="13">
        <f>SUM(D35:D53)</f>
        <v>0</v>
      </c>
      <c r="E54" s="13">
        <f t="shared" ref="E54:Q54" si="12">SUM(E35:E53)</f>
        <v>0</v>
      </c>
      <c r="F54" s="14">
        <f t="shared" si="12"/>
        <v>0</v>
      </c>
      <c r="G54" s="14">
        <f t="shared" si="12"/>
        <v>0</v>
      </c>
      <c r="H54" s="15">
        <f t="shared" si="12"/>
        <v>0</v>
      </c>
      <c r="I54" s="15">
        <f t="shared" si="12"/>
        <v>0</v>
      </c>
      <c r="J54" s="16">
        <f t="shared" si="12"/>
        <v>0</v>
      </c>
      <c r="K54" s="16">
        <f t="shared" si="12"/>
        <v>0</v>
      </c>
      <c r="L54" s="17">
        <f t="shared" si="12"/>
        <v>0</v>
      </c>
      <c r="M54" s="17">
        <f t="shared" si="12"/>
        <v>0</v>
      </c>
      <c r="N54" s="19">
        <f t="shared" si="12"/>
        <v>0</v>
      </c>
      <c r="O54" s="19">
        <f t="shared" si="12"/>
        <v>0</v>
      </c>
      <c r="P54" s="18">
        <f t="shared" si="12"/>
        <v>0</v>
      </c>
      <c r="Q54" s="18">
        <f t="shared" si="12"/>
        <v>0</v>
      </c>
      <c r="R54" s="89">
        <f>SUM(R35:R53)</f>
        <v>0</v>
      </c>
      <c r="S54" s="92"/>
    </row>
    <row r="55" spans="1:19" ht="10.5" customHeight="1">
      <c r="C55" s="82"/>
      <c r="D55" s="84">
        <f>SUM(D54:E54)</f>
        <v>0</v>
      </c>
      <c r="E55" s="81"/>
      <c r="F55" s="85">
        <f t="shared" ref="F55" si="13">SUM(F54:G54)</f>
        <v>0</v>
      </c>
      <c r="G55" s="85"/>
      <c r="H55" s="86">
        <f t="shared" ref="H55" si="14">SUM(H54:I54)</f>
        <v>0</v>
      </c>
      <c r="I55" s="81"/>
      <c r="J55" s="87">
        <f t="shared" ref="J55" si="15">SUM(J54:K54)</f>
        <v>0</v>
      </c>
      <c r="K55" s="81"/>
      <c r="L55" s="88">
        <f>SUM(L54:M54)</f>
        <v>0</v>
      </c>
      <c r="M55" s="89"/>
      <c r="N55" s="90">
        <f>SUM(N54:O54)</f>
        <v>0</v>
      </c>
      <c r="O55" s="91"/>
      <c r="P55" s="72">
        <f t="shared" ref="P55" si="16">SUM(P54:Q54)</f>
        <v>0</v>
      </c>
      <c r="Q55" s="96"/>
      <c r="R55" s="75">
        <f>SUM(D55:Q55)</f>
        <v>0</v>
      </c>
      <c r="S55" s="76"/>
    </row>
    <row r="56" spans="1:19" ht="10.5" customHeight="1">
      <c r="C56" s="82"/>
      <c r="D56" s="81">
        <f>SUM(D55:O55)</f>
        <v>0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96"/>
      <c r="Q56" s="96"/>
      <c r="R56" s="75"/>
      <c r="S56" s="76"/>
    </row>
    <row r="57" spans="1:19" ht="10.5" customHeight="1">
      <c r="A57" s="29">
        <v>46391</v>
      </c>
      <c r="B57" s="32"/>
      <c r="C57" s="27" t="str">
        <f>TEXT(A57,"m月d日")&amp;"～"</f>
        <v>1月4日～</v>
      </c>
      <c r="D57" s="13"/>
      <c r="E57" s="13"/>
      <c r="F57" s="14"/>
      <c r="G57" s="14"/>
      <c r="H57" s="15"/>
      <c r="I57" s="15"/>
      <c r="J57" s="16"/>
      <c r="K57" s="16"/>
      <c r="L57" s="17"/>
      <c r="M57" s="17"/>
      <c r="N57" s="19"/>
      <c r="O57" s="19"/>
      <c r="P57" s="18"/>
      <c r="Q57" s="18"/>
      <c r="R57" s="94">
        <f t="shared" ref="R57:R67" si="17">SUM(D57:Q57)</f>
        <v>0</v>
      </c>
      <c r="S57" s="95"/>
    </row>
    <row r="58" spans="1:19" ht="10.5" customHeight="1">
      <c r="A58" s="30">
        <f>A57+7</f>
        <v>46398</v>
      </c>
      <c r="B58" s="32"/>
      <c r="C58" s="27" t="str">
        <f t="shared" ref="C58:C67" si="18">TEXT(A58,"m月d日")&amp;"～"</f>
        <v>1月11日～</v>
      </c>
      <c r="D58" s="13"/>
      <c r="E58" s="13"/>
      <c r="F58" s="14"/>
      <c r="G58" s="14"/>
      <c r="H58" s="15"/>
      <c r="I58" s="15"/>
      <c r="J58" s="16"/>
      <c r="K58" s="16"/>
      <c r="L58" s="17"/>
      <c r="M58" s="17"/>
      <c r="N58" s="19"/>
      <c r="O58" s="19"/>
      <c r="P58" s="18"/>
      <c r="Q58" s="18"/>
      <c r="R58" s="94">
        <f t="shared" si="17"/>
        <v>0</v>
      </c>
      <c r="S58" s="95"/>
    </row>
    <row r="59" spans="1:19" ht="10.5" customHeight="1">
      <c r="A59" s="30">
        <f t="shared" ref="A59:A67" si="19">A58+7</f>
        <v>46405</v>
      </c>
      <c r="B59" s="32"/>
      <c r="C59" s="27" t="str">
        <f t="shared" si="18"/>
        <v>1月18日～</v>
      </c>
      <c r="D59" s="13"/>
      <c r="E59" s="13"/>
      <c r="F59" s="14"/>
      <c r="G59" s="14"/>
      <c r="H59" s="15"/>
      <c r="I59" s="15"/>
      <c r="J59" s="16"/>
      <c r="K59" s="16"/>
      <c r="L59" s="17"/>
      <c r="M59" s="17"/>
      <c r="N59" s="19"/>
      <c r="O59" s="19"/>
      <c r="P59" s="18"/>
      <c r="Q59" s="18"/>
      <c r="R59" s="94">
        <f t="shared" si="17"/>
        <v>0</v>
      </c>
      <c r="S59" s="95"/>
    </row>
    <row r="60" spans="1:19" ht="10.5" customHeight="1">
      <c r="A60" s="30">
        <f t="shared" si="19"/>
        <v>46412</v>
      </c>
      <c r="B60" s="32"/>
      <c r="C60" s="27" t="str">
        <f t="shared" si="18"/>
        <v>1月25日～</v>
      </c>
      <c r="D60" s="13"/>
      <c r="E60" s="13"/>
      <c r="F60" s="14"/>
      <c r="G60" s="14"/>
      <c r="H60" s="15"/>
      <c r="I60" s="15"/>
      <c r="J60" s="16"/>
      <c r="K60" s="16"/>
      <c r="L60" s="17"/>
      <c r="M60" s="17"/>
      <c r="N60" s="19"/>
      <c r="O60" s="19"/>
      <c r="P60" s="18"/>
      <c r="Q60" s="18"/>
      <c r="R60" s="94">
        <f t="shared" si="17"/>
        <v>0</v>
      </c>
      <c r="S60" s="95"/>
    </row>
    <row r="61" spans="1:19" ht="10.5" customHeight="1">
      <c r="A61" s="30">
        <f t="shared" si="19"/>
        <v>46419</v>
      </c>
      <c r="B61" s="32"/>
      <c r="C61" s="27" t="str">
        <f t="shared" si="18"/>
        <v>2月1日～</v>
      </c>
      <c r="D61" s="13"/>
      <c r="E61" s="13"/>
      <c r="F61" s="14"/>
      <c r="G61" s="14"/>
      <c r="H61" s="15"/>
      <c r="I61" s="15"/>
      <c r="J61" s="16"/>
      <c r="K61" s="16"/>
      <c r="L61" s="17"/>
      <c r="M61" s="17"/>
      <c r="N61" s="19"/>
      <c r="O61" s="19"/>
      <c r="P61" s="18"/>
      <c r="Q61" s="18"/>
      <c r="R61" s="94">
        <f t="shared" si="17"/>
        <v>0</v>
      </c>
      <c r="S61" s="95"/>
    </row>
    <row r="62" spans="1:19" ht="10.5" customHeight="1">
      <c r="A62" s="30">
        <f t="shared" si="19"/>
        <v>46426</v>
      </c>
      <c r="B62" s="32"/>
      <c r="C62" s="27" t="str">
        <f t="shared" si="18"/>
        <v>2月8日～</v>
      </c>
      <c r="D62" s="13"/>
      <c r="E62" s="13"/>
      <c r="F62" s="14"/>
      <c r="G62" s="14"/>
      <c r="H62" s="15"/>
      <c r="I62" s="15"/>
      <c r="J62" s="16"/>
      <c r="K62" s="16"/>
      <c r="L62" s="17"/>
      <c r="M62" s="17"/>
      <c r="N62" s="19"/>
      <c r="O62" s="19"/>
      <c r="P62" s="18"/>
      <c r="Q62" s="18"/>
      <c r="R62" s="94">
        <f t="shared" si="17"/>
        <v>0</v>
      </c>
      <c r="S62" s="95"/>
    </row>
    <row r="63" spans="1:19" ht="10.5" customHeight="1">
      <c r="A63" s="30">
        <f t="shared" si="19"/>
        <v>46433</v>
      </c>
      <c r="B63" s="32"/>
      <c r="C63" s="27" t="str">
        <f t="shared" si="18"/>
        <v>2月15日～</v>
      </c>
      <c r="D63" s="13"/>
      <c r="E63" s="13"/>
      <c r="F63" s="14"/>
      <c r="G63" s="14"/>
      <c r="H63" s="15"/>
      <c r="I63" s="15"/>
      <c r="J63" s="16"/>
      <c r="K63" s="16"/>
      <c r="L63" s="17"/>
      <c r="M63" s="17"/>
      <c r="N63" s="19"/>
      <c r="O63" s="19"/>
      <c r="P63" s="18"/>
      <c r="Q63" s="18"/>
      <c r="R63" s="94">
        <f t="shared" si="17"/>
        <v>0</v>
      </c>
      <c r="S63" s="95"/>
    </row>
    <row r="64" spans="1:19" ht="10.5" customHeight="1">
      <c r="A64" s="30">
        <f t="shared" si="19"/>
        <v>46440</v>
      </c>
      <c r="B64" s="32"/>
      <c r="C64" s="27" t="str">
        <f t="shared" si="18"/>
        <v>2月22日～</v>
      </c>
      <c r="D64" s="13"/>
      <c r="E64" s="13"/>
      <c r="F64" s="14"/>
      <c r="G64" s="14"/>
      <c r="H64" s="15"/>
      <c r="I64" s="15"/>
      <c r="J64" s="16"/>
      <c r="K64" s="16"/>
      <c r="L64" s="17"/>
      <c r="M64" s="17"/>
      <c r="N64" s="19"/>
      <c r="O64" s="19"/>
      <c r="P64" s="18"/>
      <c r="Q64" s="18"/>
      <c r="R64" s="94">
        <f t="shared" si="17"/>
        <v>0</v>
      </c>
      <c r="S64" s="95"/>
    </row>
    <row r="65" spans="1:19" ht="10.5" customHeight="1">
      <c r="A65" s="30">
        <f t="shared" si="19"/>
        <v>46447</v>
      </c>
      <c r="B65" s="32"/>
      <c r="C65" s="27" t="str">
        <f t="shared" si="18"/>
        <v>3月1日～</v>
      </c>
      <c r="D65" s="13"/>
      <c r="E65" s="13"/>
      <c r="F65" s="14"/>
      <c r="G65" s="14"/>
      <c r="H65" s="15"/>
      <c r="I65" s="15"/>
      <c r="J65" s="16"/>
      <c r="K65" s="16"/>
      <c r="L65" s="17"/>
      <c r="M65" s="17"/>
      <c r="N65" s="19"/>
      <c r="O65" s="19"/>
      <c r="P65" s="18"/>
      <c r="Q65" s="18"/>
      <c r="R65" s="94">
        <f t="shared" si="17"/>
        <v>0</v>
      </c>
      <c r="S65" s="95"/>
    </row>
    <row r="66" spans="1:19" ht="10.5" customHeight="1">
      <c r="A66" s="30">
        <f t="shared" si="19"/>
        <v>46454</v>
      </c>
      <c r="B66" s="32"/>
      <c r="C66" s="27" t="str">
        <f t="shared" si="18"/>
        <v>3月8日～</v>
      </c>
      <c r="D66" s="13"/>
      <c r="E66" s="13"/>
      <c r="F66" s="14"/>
      <c r="G66" s="14"/>
      <c r="H66" s="15"/>
      <c r="I66" s="15"/>
      <c r="J66" s="16"/>
      <c r="K66" s="16"/>
      <c r="L66" s="17"/>
      <c r="M66" s="17"/>
      <c r="N66" s="19"/>
      <c r="O66" s="19"/>
      <c r="P66" s="18"/>
      <c r="Q66" s="18"/>
      <c r="R66" s="94">
        <f t="shared" si="17"/>
        <v>0</v>
      </c>
      <c r="S66" s="95"/>
    </row>
    <row r="67" spans="1:19" ht="10.5" customHeight="1">
      <c r="A67" s="30">
        <f t="shared" si="19"/>
        <v>46461</v>
      </c>
      <c r="B67" s="32"/>
      <c r="C67" s="27" t="str">
        <f t="shared" si="18"/>
        <v>3月15日～</v>
      </c>
      <c r="D67" s="13"/>
      <c r="E67" s="13"/>
      <c r="F67" s="14"/>
      <c r="G67" s="14"/>
      <c r="H67" s="15"/>
      <c r="I67" s="15"/>
      <c r="J67" s="16"/>
      <c r="K67" s="16"/>
      <c r="L67" s="17"/>
      <c r="M67" s="17"/>
      <c r="N67" s="19"/>
      <c r="O67" s="19"/>
      <c r="P67" s="18"/>
      <c r="Q67" s="18"/>
      <c r="R67" s="94">
        <f t="shared" si="17"/>
        <v>0</v>
      </c>
      <c r="S67" s="95"/>
    </row>
    <row r="68" spans="1:19" ht="10.5" customHeight="1">
      <c r="C68" s="82" t="s">
        <v>11</v>
      </c>
      <c r="D68" s="13">
        <f>SUM(D57:D67)</f>
        <v>0</v>
      </c>
      <c r="E68" s="13">
        <f t="shared" ref="E68:R68" si="20">SUM(E57:E67)</f>
        <v>0</v>
      </c>
      <c r="F68" s="14">
        <f t="shared" si="20"/>
        <v>0</v>
      </c>
      <c r="G68" s="14">
        <f t="shared" si="20"/>
        <v>0</v>
      </c>
      <c r="H68" s="15">
        <f t="shared" si="20"/>
        <v>0</v>
      </c>
      <c r="I68" s="15">
        <f t="shared" si="20"/>
        <v>0</v>
      </c>
      <c r="J68" s="16">
        <f t="shared" si="20"/>
        <v>0</v>
      </c>
      <c r="K68" s="16">
        <f t="shared" si="20"/>
        <v>0</v>
      </c>
      <c r="L68" s="17">
        <f t="shared" si="20"/>
        <v>0</v>
      </c>
      <c r="M68" s="17">
        <f t="shared" si="20"/>
        <v>0</v>
      </c>
      <c r="N68" s="19">
        <f t="shared" si="20"/>
        <v>0</v>
      </c>
      <c r="O68" s="19">
        <f t="shared" si="20"/>
        <v>0</v>
      </c>
      <c r="P68" s="18">
        <f t="shared" si="20"/>
        <v>0</v>
      </c>
      <c r="Q68" s="18">
        <f t="shared" si="20"/>
        <v>0</v>
      </c>
      <c r="R68" s="89">
        <f t="shared" si="20"/>
        <v>0</v>
      </c>
      <c r="S68" s="92"/>
    </row>
    <row r="69" spans="1:19" ht="10.5" customHeight="1">
      <c r="C69" s="82"/>
      <c r="D69" s="84">
        <f>SUM(D68:E68)</f>
        <v>0</v>
      </c>
      <c r="E69" s="84"/>
      <c r="F69" s="93">
        <f t="shared" ref="F69" si="21">SUM(F68:G68)</f>
        <v>0</v>
      </c>
      <c r="G69" s="93"/>
      <c r="H69" s="86">
        <f t="shared" ref="H69" si="22">SUM(H68:I68)</f>
        <v>0</v>
      </c>
      <c r="I69" s="86"/>
      <c r="J69" s="87">
        <f t="shared" ref="J69" si="23">SUM(J68:K68)</f>
        <v>0</v>
      </c>
      <c r="K69" s="87"/>
      <c r="L69" s="88">
        <f>SUM(L68:M68)</f>
        <v>0</v>
      </c>
      <c r="M69" s="89"/>
      <c r="N69" s="90">
        <f>SUM(N68:O68)</f>
        <v>0</v>
      </c>
      <c r="O69" s="91"/>
      <c r="P69" s="72">
        <f t="shared" ref="P69" si="24">SUM(P68:Q68)</f>
        <v>0</v>
      </c>
      <c r="Q69" s="72"/>
      <c r="R69" s="75">
        <f>SUM(D69:Q69)</f>
        <v>0</v>
      </c>
      <c r="S69" s="76"/>
    </row>
    <row r="70" spans="1:19" ht="10.5" customHeight="1">
      <c r="C70" s="82"/>
      <c r="D70" s="81">
        <f>SUM(D69:O69)</f>
        <v>0</v>
      </c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72"/>
      <c r="Q70" s="72"/>
      <c r="R70" s="75"/>
      <c r="S70" s="76"/>
    </row>
    <row r="71" spans="1:19" ht="10.5" customHeight="1">
      <c r="C71" s="82" t="s">
        <v>16</v>
      </c>
      <c r="D71" s="84">
        <f>SUM(D69,D55,D33)</f>
        <v>0</v>
      </c>
      <c r="E71" s="84"/>
      <c r="F71" s="85">
        <f>SUM(F69,F55,F33)</f>
        <v>0</v>
      </c>
      <c r="G71" s="85"/>
      <c r="H71" s="86">
        <f t="shared" ref="H71" si="25">SUM(H69,H55,H33)</f>
        <v>0</v>
      </c>
      <c r="I71" s="86"/>
      <c r="J71" s="87">
        <f t="shared" ref="J71:N71" si="26">SUM(J69,J55,J33)</f>
        <v>0</v>
      </c>
      <c r="K71" s="87"/>
      <c r="L71" s="88">
        <f t="shared" si="26"/>
        <v>0</v>
      </c>
      <c r="M71" s="89"/>
      <c r="N71" s="90">
        <f t="shared" si="26"/>
        <v>0</v>
      </c>
      <c r="O71" s="91"/>
      <c r="P71" s="72">
        <f>SUM(P33,P55,P69)</f>
        <v>0</v>
      </c>
      <c r="Q71" s="73"/>
      <c r="R71" s="75">
        <f>SUM(D72,P71)</f>
        <v>0</v>
      </c>
      <c r="S71" s="76"/>
    </row>
    <row r="72" spans="1:19" ht="10.5" customHeight="1" thickBot="1">
      <c r="C72" s="83"/>
      <c r="D72" s="79">
        <f>SUM(D34,D56,D70)</f>
        <v>0</v>
      </c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74"/>
      <c r="Q72" s="74"/>
      <c r="R72" s="77"/>
      <c r="S72" s="78"/>
    </row>
  </sheetData>
  <mergeCells count="108">
    <mergeCell ref="C2:R2"/>
    <mergeCell ref="D3:H3"/>
    <mergeCell ref="L3:O3"/>
    <mergeCell ref="Q3:S3"/>
    <mergeCell ref="C6:E6"/>
    <mergeCell ref="L6:S6"/>
    <mergeCell ref="P13:Q13"/>
    <mergeCell ref="R15:S15"/>
    <mergeCell ref="R16:S16"/>
    <mergeCell ref="C4:F4"/>
    <mergeCell ref="R17:S17"/>
    <mergeCell ref="R18:S18"/>
    <mergeCell ref="R19:S19"/>
    <mergeCell ref="C12:C14"/>
    <mergeCell ref="D12:O12"/>
    <mergeCell ref="P12:Q12"/>
    <mergeCell ref="R12:S14"/>
    <mergeCell ref="D13:E13"/>
    <mergeCell ref="F13:G13"/>
    <mergeCell ref="H13:I13"/>
    <mergeCell ref="J13:K13"/>
    <mergeCell ref="L13:M13"/>
    <mergeCell ref="N13:O13"/>
    <mergeCell ref="R26:S26"/>
    <mergeCell ref="R27:S27"/>
    <mergeCell ref="R28:S28"/>
    <mergeCell ref="R29:S29"/>
    <mergeCell ref="R30:S30"/>
    <mergeCell ref="R31:S31"/>
    <mergeCell ref="R20:S20"/>
    <mergeCell ref="R21:S21"/>
    <mergeCell ref="R22:S22"/>
    <mergeCell ref="R23:S23"/>
    <mergeCell ref="R24:S24"/>
    <mergeCell ref="R25:S25"/>
    <mergeCell ref="D34:O34"/>
    <mergeCell ref="R35:S35"/>
    <mergeCell ref="R36:S36"/>
    <mergeCell ref="R37:S37"/>
    <mergeCell ref="R38:S38"/>
    <mergeCell ref="R39:S39"/>
    <mergeCell ref="C32:C34"/>
    <mergeCell ref="R32:S32"/>
    <mergeCell ref="D33:E33"/>
    <mergeCell ref="F33:G33"/>
    <mergeCell ref="H33:I33"/>
    <mergeCell ref="J33:K33"/>
    <mergeCell ref="L33:M33"/>
    <mergeCell ref="N33:O33"/>
    <mergeCell ref="P33:Q34"/>
    <mergeCell ref="R33:S34"/>
    <mergeCell ref="R46:S46"/>
    <mergeCell ref="R47:S47"/>
    <mergeCell ref="R48:S48"/>
    <mergeCell ref="R49:S49"/>
    <mergeCell ref="R50:S50"/>
    <mergeCell ref="R51:S51"/>
    <mergeCell ref="R40:S40"/>
    <mergeCell ref="R41:S41"/>
    <mergeCell ref="R42:S42"/>
    <mergeCell ref="R43:S43"/>
    <mergeCell ref="R44:S44"/>
    <mergeCell ref="R45:S45"/>
    <mergeCell ref="R52:S52"/>
    <mergeCell ref="R53:S53"/>
    <mergeCell ref="C54:C56"/>
    <mergeCell ref="R54:S54"/>
    <mergeCell ref="D55:E55"/>
    <mergeCell ref="F55:G55"/>
    <mergeCell ref="H55:I55"/>
    <mergeCell ref="J55:K55"/>
    <mergeCell ref="L55:M55"/>
    <mergeCell ref="N55:O55"/>
    <mergeCell ref="R60:S60"/>
    <mergeCell ref="R61:S61"/>
    <mergeCell ref="R62:S62"/>
    <mergeCell ref="R63:S63"/>
    <mergeCell ref="R64:S64"/>
    <mergeCell ref="R65:S65"/>
    <mergeCell ref="P55:Q56"/>
    <mergeCell ref="R55:S56"/>
    <mergeCell ref="D56:O56"/>
    <mergeCell ref="R57:S57"/>
    <mergeCell ref="R58:S58"/>
    <mergeCell ref="R59:S59"/>
    <mergeCell ref="R66:S66"/>
    <mergeCell ref="R67:S67"/>
    <mergeCell ref="C68:C70"/>
    <mergeCell ref="R68:S68"/>
    <mergeCell ref="D69:E69"/>
    <mergeCell ref="F69:G69"/>
    <mergeCell ref="H69:I69"/>
    <mergeCell ref="J69:K69"/>
    <mergeCell ref="L69:M69"/>
    <mergeCell ref="N69:O69"/>
    <mergeCell ref="P71:Q72"/>
    <mergeCell ref="R71:S72"/>
    <mergeCell ref="D72:O72"/>
    <mergeCell ref="P69:Q70"/>
    <mergeCell ref="R69:S70"/>
    <mergeCell ref="D70:O70"/>
    <mergeCell ref="C71:C72"/>
    <mergeCell ref="D71:E71"/>
    <mergeCell ref="F71:G71"/>
    <mergeCell ref="H71:I71"/>
    <mergeCell ref="J71:K71"/>
    <mergeCell ref="L71:M71"/>
    <mergeCell ref="N71:O71"/>
  </mergeCells>
  <phoneticPr fontId="1"/>
  <conditionalFormatting sqref="C15:S31">
    <cfRule type="expression" dxfId="26" priority="24">
      <formula>$B15&lt;&gt;""</formula>
    </cfRule>
  </conditionalFormatting>
  <conditionalFormatting sqref="C35:S53">
    <cfRule type="expression" dxfId="25" priority="6">
      <formula>$B35&lt;&gt;""</formula>
    </cfRule>
  </conditionalFormatting>
  <conditionalFormatting sqref="C57:S67">
    <cfRule type="expression" dxfId="24" priority="1">
      <formula>$B57&lt;&gt;""</formula>
    </cfRule>
  </conditionalFormatting>
  <conditionalFormatting sqref="D7:D9 F7:F9 H7:H9 J7:J9 L7:L9 N7:N9 P7:P9 R7:R9">
    <cfRule type="cellIs" dxfId="23" priority="25" operator="equal">
      <formula>"OJT"</formula>
    </cfRule>
    <cfRule type="cellIs" dxfId="22" priority="26" operator="equal">
      <formula>"一般"</formula>
    </cfRule>
    <cfRule type="cellIs" dxfId="21" priority="27" operator="equal">
      <formula>"教科"</formula>
    </cfRule>
  </conditionalFormatting>
  <conditionalFormatting sqref="E7:E9 G7:G9 I7:I9 K7:K9 M7:M9 O7:O9 Q7:Q9 S7:S9">
    <cfRule type="expression" dxfId="20" priority="19">
      <formula>FIND("教or般",D7)</formula>
    </cfRule>
    <cfRule type="expression" dxfId="19" priority="20">
      <formula>FIND("一般",D7)</formula>
    </cfRule>
    <cfRule type="expression" dxfId="18" priority="21">
      <formula>FIND("教科",D7)</formula>
    </cfRule>
  </conditionalFormatting>
  <dataValidations count="5">
    <dataValidation type="list" allowBlank="1" showInputMessage="1" showErrorMessage="1" sqref="F7:F9 H7:H9 J7:J9 L7:L9 N7:N9 P7:P9 D7:D9 R7:R9" xr:uid="{864EDAA8-A9AD-45D2-B21C-3947848AD0F0}">
      <formula1>"教科,一般"</formula1>
    </dataValidation>
    <dataValidation type="list" allowBlank="1" showInputMessage="1" showErrorMessage="1" sqref="E7:E9 S7:S9 Q7:Q9 O7:O9 M7:M9 K7:K9 I7:I9 G7:G9" xr:uid="{7D23DFD3-78FB-471D-80D8-398BFA23E467}">
      <formula1>"参観,示範,示or参,講義,準備まとめ"</formula1>
    </dataValidation>
    <dataValidation type="list" allowBlank="1" showInputMessage="1" showErrorMessage="1" sqref="Q3" xr:uid="{F6757AC1-0729-4287-BCE8-4A952E74630F}">
      <formula1>"一般初任者,教職大学院修了者,期間採用等経験者"</formula1>
    </dataValidation>
    <dataValidation type="list" allowBlank="1" showInputMessage="1" showErrorMessage="1" sqref="B57:B67 B35:B53 B15:B31" xr:uid="{A0432F09-E06C-46A4-868C-A0DA5FE82037}">
      <formula1>"✕"</formula1>
    </dataValidation>
    <dataValidation type="list" allowBlank="1" showInputMessage="1" showErrorMessage="1" sqref="C3" xr:uid="{5DFC899A-C6B0-420B-A6E5-6E7DFE50BF68}">
      <formula1>"拠点校,従来"</formula1>
    </dataValidation>
  </dataValidations>
  <pageMargins left="0.43307086614173229" right="0.19685039370078741" top="0.23622047244094491" bottom="0.27559055118110237" header="0.19685039370078741" footer="0.19685039370078741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3CB1C-5C29-45FE-95C5-60AC0B1D041A}">
  <sheetPr>
    <tabColor rgb="FF0070C0"/>
  </sheetPr>
  <dimension ref="A1:T72"/>
  <sheetViews>
    <sheetView view="pageBreakPreview" topLeftCell="A3" zoomScale="120" zoomScaleNormal="50" zoomScaleSheetLayoutView="120" zoomScalePageLayoutView="50" workbookViewId="0">
      <selection activeCell="A67" sqref="A15:A67"/>
    </sheetView>
  </sheetViews>
  <sheetFormatPr defaultColWidth="8.69921875" defaultRowHeight="18"/>
  <cols>
    <col min="1" max="1" width="8.69921875" style="28"/>
    <col min="2" max="2" width="2.69921875" style="31" customWidth="1"/>
    <col min="3" max="3" width="8" style="3" customWidth="1"/>
    <col min="4" max="17" width="5.09765625" style="3" customWidth="1"/>
    <col min="18" max="19" width="4.69921875" style="3" customWidth="1"/>
    <col min="20" max="20" width="3.8984375" style="3" customWidth="1"/>
    <col min="21" max="16384" width="8.69921875" style="3"/>
  </cols>
  <sheetData>
    <row r="1" spans="1:20">
      <c r="C1" s="3" t="s">
        <v>26</v>
      </c>
    </row>
    <row r="2" spans="1:20" ht="18.600000000000001" thickBot="1">
      <c r="C2" s="98" t="s">
        <v>31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1:20" s="5" customFormat="1" ht="18.600000000000001" thickBot="1">
      <c r="A3" s="28"/>
      <c r="B3" s="31"/>
      <c r="C3" s="33"/>
      <c r="D3" s="100"/>
      <c r="E3" s="101"/>
      <c r="F3" s="101"/>
      <c r="G3" s="101"/>
      <c r="H3" s="102"/>
      <c r="I3" s="4"/>
      <c r="K3" s="6" t="s">
        <v>12</v>
      </c>
      <c r="L3" s="100"/>
      <c r="M3" s="101"/>
      <c r="N3" s="101"/>
      <c r="O3" s="102"/>
      <c r="P3" s="7" t="s">
        <v>24</v>
      </c>
      <c r="Q3" s="103" t="s">
        <v>27</v>
      </c>
      <c r="R3" s="104"/>
      <c r="S3" s="105"/>
    </row>
    <row r="4" spans="1:20" ht="16.8" customHeight="1">
      <c r="C4" s="125" t="s">
        <v>37</v>
      </c>
      <c r="D4" s="126"/>
      <c r="E4" s="126"/>
      <c r="F4" s="126"/>
    </row>
    <row r="5" spans="1:20" ht="18.600000000000001" thickBot="1">
      <c r="C5" s="1" t="s">
        <v>36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6.5" customHeight="1" thickBot="1">
      <c r="C6" s="106" t="s">
        <v>23</v>
      </c>
      <c r="D6" s="107"/>
      <c r="E6" s="107"/>
      <c r="F6" s="38">
        <f>COUNTA(D7:D10,F7:F10,H7:H10,J7:J10,L7:L10,N7:N10,P7:P10,R7:R10)</f>
        <v>0</v>
      </c>
      <c r="G6" s="39" t="s">
        <v>21</v>
      </c>
      <c r="H6" s="38"/>
      <c r="I6" s="40"/>
      <c r="J6" s="36"/>
      <c r="K6" s="37"/>
      <c r="L6" s="108"/>
      <c r="M6" s="108"/>
      <c r="N6" s="108"/>
      <c r="O6" s="108"/>
      <c r="P6" s="108"/>
      <c r="Q6" s="108"/>
      <c r="R6" s="108"/>
      <c r="S6" s="109"/>
    </row>
    <row r="7" spans="1:20" ht="16.5" customHeight="1" thickBot="1">
      <c r="C7" s="46" t="s">
        <v>32</v>
      </c>
      <c r="D7" s="70"/>
      <c r="E7" s="48"/>
      <c r="F7" s="70"/>
      <c r="G7" s="48"/>
      <c r="H7" s="70"/>
      <c r="I7" s="48"/>
      <c r="J7" s="70"/>
      <c r="K7" s="48"/>
      <c r="L7" s="70"/>
      <c r="M7" s="48"/>
      <c r="N7" s="70"/>
      <c r="O7" s="48"/>
      <c r="P7" s="70"/>
      <c r="Q7" s="48"/>
      <c r="R7" s="70"/>
      <c r="S7" s="49"/>
    </row>
    <row r="8" spans="1:20" ht="1.8" customHeight="1" thickBot="1">
      <c r="C8" s="54"/>
      <c r="D8" s="69"/>
      <c r="E8" s="55"/>
      <c r="F8" s="69"/>
      <c r="G8" s="55"/>
      <c r="H8" s="69"/>
      <c r="I8" s="55"/>
      <c r="J8" s="69"/>
      <c r="K8" s="55"/>
      <c r="L8" s="69"/>
      <c r="M8" s="55"/>
      <c r="N8" s="69"/>
      <c r="O8" s="55"/>
      <c r="P8" s="69"/>
      <c r="Q8" s="55"/>
      <c r="R8" s="69"/>
      <c r="S8" s="56"/>
    </row>
    <row r="9" spans="1:20" ht="16.5" customHeight="1" thickTop="1" thickBot="1">
      <c r="C9" s="65" t="s">
        <v>33</v>
      </c>
      <c r="D9" s="71"/>
      <c r="E9" s="67"/>
      <c r="F9" s="71"/>
      <c r="G9" s="67"/>
      <c r="H9" s="71"/>
      <c r="I9" s="67"/>
      <c r="J9" s="71"/>
      <c r="K9" s="67"/>
      <c r="L9" s="71"/>
      <c r="M9" s="67"/>
      <c r="N9" s="71"/>
      <c r="O9" s="67"/>
      <c r="P9" s="71"/>
      <c r="Q9" s="67"/>
      <c r="R9" s="71"/>
      <c r="S9" s="68"/>
    </row>
    <row r="10" spans="1:20" ht="11.55" customHeight="1" thickTop="1"/>
    <row r="11" spans="1:20" ht="18.600000000000001" thickBot="1">
      <c r="C11" s="2" t="s">
        <v>25</v>
      </c>
      <c r="E11" s="9"/>
      <c r="F11" s="10"/>
      <c r="G11" s="11"/>
      <c r="I11" s="9"/>
      <c r="J11" s="5"/>
      <c r="K11" s="5"/>
      <c r="O11" s="12"/>
      <c r="P11" s="5"/>
      <c r="Q11" s="5"/>
      <c r="S11" s="11"/>
    </row>
    <row r="12" spans="1:20" ht="10.5" customHeight="1">
      <c r="C12" s="110" t="s">
        <v>29</v>
      </c>
      <c r="D12" s="112" t="s">
        <v>13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3" t="s">
        <v>14</v>
      </c>
      <c r="Q12" s="113"/>
      <c r="R12" s="114" t="s">
        <v>19</v>
      </c>
      <c r="S12" s="115"/>
    </row>
    <row r="13" spans="1:20" ht="10.5" customHeight="1">
      <c r="C13" s="111"/>
      <c r="D13" s="118" t="s">
        <v>0</v>
      </c>
      <c r="E13" s="116"/>
      <c r="F13" s="119" t="s">
        <v>1</v>
      </c>
      <c r="G13" s="119"/>
      <c r="H13" s="120" t="s">
        <v>2</v>
      </c>
      <c r="I13" s="120"/>
      <c r="J13" s="121" t="s">
        <v>3</v>
      </c>
      <c r="K13" s="121"/>
      <c r="L13" s="122" t="s">
        <v>4</v>
      </c>
      <c r="M13" s="123"/>
      <c r="N13" s="124" t="s">
        <v>17</v>
      </c>
      <c r="O13" s="124"/>
      <c r="P13" s="97" t="s">
        <v>5</v>
      </c>
      <c r="Q13" s="97"/>
      <c r="R13" s="116"/>
      <c r="S13" s="117"/>
    </row>
    <row r="14" spans="1:20" ht="10.5" customHeight="1">
      <c r="C14" s="111"/>
      <c r="D14" s="20" t="s">
        <v>34</v>
      </c>
      <c r="E14" s="20" t="s">
        <v>35</v>
      </c>
      <c r="F14" s="21" t="s">
        <v>34</v>
      </c>
      <c r="G14" s="21" t="s">
        <v>35</v>
      </c>
      <c r="H14" s="22" t="s">
        <v>34</v>
      </c>
      <c r="I14" s="22" t="s">
        <v>35</v>
      </c>
      <c r="J14" s="23" t="s">
        <v>34</v>
      </c>
      <c r="K14" s="23" t="s">
        <v>35</v>
      </c>
      <c r="L14" s="25" t="s">
        <v>34</v>
      </c>
      <c r="M14" s="25" t="s">
        <v>35</v>
      </c>
      <c r="N14" s="26" t="s">
        <v>34</v>
      </c>
      <c r="O14" s="26" t="s">
        <v>35</v>
      </c>
      <c r="P14" s="24" t="s">
        <v>34</v>
      </c>
      <c r="Q14" s="24" t="s">
        <v>35</v>
      </c>
      <c r="R14" s="116"/>
      <c r="S14" s="117"/>
    </row>
    <row r="15" spans="1:20" ht="10.5" customHeight="1">
      <c r="A15" s="29">
        <v>46111</v>
      </c>
      <c r="B15" s="32"/>
      <c r="C15" s="27" t="str">
        <f>TEXT(A15,"m月d日")&amp;"～"</f>
        <v>3月30日～</v>
      </c>
      <c r="D15" s="13"/>
      <c r="E15" s="13"/>
      <c r="F15" s="14"/>
      <c r="G15" s="14"/>
      <c r="H15" s="15"/>
      <c r="I15" s="15"/>
      <c r="J15" s="16"/>
      <c r="K15" s="16"/>
      <c r="L15" s="17"/>
      <c r="M15" s="17"/>
      <c r="N15" s="19"/>
      <c r="O15" s="19"/>
      <c r="P15" s="18"/>
      <c r="Q15" s="18"/>
      <c r="R15" s="94">
        <f>SUM(D15:Q15)</f>
        <v>0</v>
      </c>
      <c r="S15" s="95"/>
    </row>
    <row r="16" spans="1:20" ht="10.5" customHeight="1">
      <c r="A16" s="30">
        <f>A15+7</f>
        <v>46118</v>
      </c>
      <c r="B16" s="32"/>
      <c r="C16" s="27" t="str">
        <f t="shared" ref="C16:C31" si="0">TEXT(A16,"m月d日")&amp;"～"</f>
        <v>4月6日～</v>
      </c>
      <c r="D16" s="13"/>
      <c r="E16" s="13"/>
      <c r="F16" s="14"/>
      <c r="G16" s="14"/>
      <c r="H16" s="15"/>
      <c r="I16" s="15"/>
      <c r="J16" s="16"/>
      <c r="K16" s="16"/>
      <c r="L16" s="17"/>
      <c r="M16" s="17"/>
      <c r="N16" s="19"/>
      <c r="O16" s="19"/>
      <c r="P16" s="18"/>
      <c r="Q16" s="18"/>
      <c r="R16" s="94">
        <f t="shared" ref="R16:R30" si="1">SUM(D16:Q16)</f>
        <v>0</v>
      </c>
      <c r="S16" s="95"/>
    </row>
    <row r="17" spans="1:19" ht="10.5" customHeight="1">
      <c r="A17" s="30">
        <f t="shared" ref="A17:A31" si="2">A16+7</f>
        <v>46125</v>
      </c>
      <c r="B17" s="32"/>
      <c r="C17" s="27" t="str">
        <f t="shared" si="0"/>
        <v>4月13日～</v>
      </c>
      <c r="D17" s="13"/>
      <c r="E17" s="13"/>
      <c r="F17" s="14"/>
      <c r="G17" s="14"/>
      <c r="H17" s="15"/>
      <c r="I17" s="15"/>
      <c r="J17" s="16"/>
      <c r="K17" s="16"/>
      <c r="L17" s="17"/>
      <c r="M17" s="17"/>
      <c r="N17" s="19"/>
      <c r="O17" s="19"/>
      <c r="P17" s="18"/>
      <c r="Q17" s="18"/>
      <c r="R17" s="94">
        <f t="shared" si="1"/>
        <v>0</v>
      </c>
      <c r="S17" s="95"/>
    </row>
    <row r="18" spans="1:19" ht="10.5" customHeight="1">
      <c r="A18" s="30">
        <f t="shared" si="2"/>
        <v>46132</v>
      </c>
      <c r="B18" s="32"/>
      <c r="C18" s="27" t="str">
        <f t="shared" si="0"/>
        <v>4月20日～</v>
      </c>
      <c r="D18" s="13"/>
      <c r="E18" s="13"/>
      <c r="F18" s="14"/>
      <c r="G18" s="14"/>
      <c r="H18" s="15"/>
      <c r="I18" s="15"/>
      <c r="J18" s="16"/>
      <c r="K18" s="16"/>
      <c r="L18" s="17"/>
      <c r="M18" s="17"/>
      <c r="N18" s="19"/>
      <c r="O18" s="19"/>
      <c r="P18" s="18"/>
      <c r="Q18" s="18"/>
      <c r="R18" s="94">
        <f t="shared" si="1"/>
        <v>0</v>
      </c>
      <c r="S18" s="95"/>
    </row>
    <row r="19" spans="1:19" ht="10.5" customHeight="1">
      <c r="A19" s="30">
        <f t="shared" si="2"/>
        <v>46139</v>
      </c>
      <c r="B19" s="32"/>
      <c r="C19" s="27" t="str">
        <f t="shared" si="0"/>
        <v>4月27日～</v>
      </c>
      <c r="D19" s="13"/>
      <c r="E19" s="13"/>
      <c r="F19" s="14"/>
      <c r="G19" s="14"/>
      <c r="H19" s="15"/>
      <c r="I19" s="15"/>
      <c r="J19" s="16"/>
      <c r="K19" s="16"/>
      <c r="L19" s="17"/>
      <c r="M19" s="17"/>
      <c r="N19" s="19"/>
      <c r="O19" s="19"/>
      <c r="P19" s="18"/>
      <c r="Q19" s="18"/>
      <c r="R19" s="94">
        <f t="shared" si="1"/>
        <v>0</v>
      </c>
      <c r="S19" s="95"/>
    </row>
    <row r="20" spans="1:19" ht="10.5" customHeight="1">
      <c r="A20" s="30">
        <f t="shared" si="2"/>
        <v>46146</v>
      </c>
      <c r="B20" s="32"/>
      <c r="C20" s="27" t="str">
        <f t="shared" si="0"/>
        <v>5月4日～</v>
      </c>
      <c r="D20" s="13"/>
      <c r="E20" s="13"/>
      <c r="F20" s="14"/>
      <c r="G20" s="14"/>
      <c r="H20" s="15"/>
      <c r="I20" s="15"/>
      <c r="J20" s="16"/>
      <c r="K20" s="16"/>
      <c r="L20" s="17"/>
      <c r="M20" s="17"/>
      <c r="N20" s="19"/>
      <c r="O20" s="19"/>
      <c r="P20" s="18"/>
      <c r="Q20" s="18"/>
      <c r="R20" s="94">
        <f t="shared" si="1"/>
        <v>0</v>
      </c>
      <c r="S20" s="95"/>
    </row>
    <row r="21" spans="1:19" ht="10.5" customHeight="1">
      <c r="A21" s="30">
        <f t="shared" si="2"/>
        <v>46153</v>
      </c>
      <c r="B21" s="32"/>
      <c r="C21" s="27" t="str">
        <f t="shared" si="0"/>
        <v>5月11日～</v>
      </c>
      <c r="D21" s="13"/>
      <c r="E21" s="13"/>
      <c r="F21" s="14"/>
      <c r="G21" s="14"/>
      <c r="H21" s="15"/>
      <c r="I21" s="15"/>
      <c r="J21" s="16"/>
      <c r="K21" s="16"/>
      <c r="L21" s="17"/>
      <c r="M21" s="17"/>
      <c r="N21" s="19"/>
      <c r="O21" s="19"/>
      <c r="P21" s="18"/>
      <c r="Q21" s="18"/>
      <c r="R21" s="94">
        <f t="shared" si="1"/>
        <v>0</v>
      </c>
      <c r="S21" s="95"/>
    </row>
    <row r="22" spans="1:19" ht="10.5" customHeight="1">
      <c r="A22" s="30">
        <f t="shared" si="2"/>
        <v>46160</v>
      </c>
      <c r="B22" s="32"/>
      <c r="C22" s="27" t="str">
        <f t="shared" si="0"/>
        <v>5月18日～</v>
      </c>
      <c r="D22" s="13"/>
      <c r="E22" s="13"/>
      <c r="F22" s="14"/>
      <c r="G22" s="14"/>
      <c r="H22" s="15"/>
      <c r="I22" s="15"/>
      <c r="J22" s="16"/>
      <c r="K22" s="16"/>
      <c r="L22" s="17"/>
      <c r="M22" s="17"/>
      <c r="N22" s="19"/>
      <c r="O22" s="19"/>
      <c r="P22" s="18"/>
      <c r="Q22" s="18"/>
      <c r="R22" s="94">
        <f t="shared" si="1"/>
        <v>0</v>
      </c>
      <c r="S22" s="95"/>
    </row>
    <row r="23" spans="1:19" ht="10.5" customHeight="1">
      <c r="A23" s="30">
        <f t="shared" si="2"/>
        <v>46167</v>
      </c>
      <c r="B23" s="32"/>
      <c r="C23" s="27" t="str">
        <f t="shared" si="0"/>
        <v>5月25日～</v>
      </c>
      <c r="D23" s="13"/>
      <c r="E23" s="13"/>
      <c r="F23" s="14"/>
      <c r="G23" s="14"/>
      <c r="H23" s="15"/>
      <c r="I23" s="15"/>
      <c r="J23" s="16"/>
      <c r="K23" s="16"/>
      <c r="L23" s="17"/>
      <c r="M23" s="17"/>
      <c r="N23" s="19"/>
      <c r="O23" s="19"/>
      <c r="P23" s="18"/>
      <c r="Q23" s="18"/>
      <c r="R23" s="94">
        <f t="shared" si="1"/>
        <v>0</v>
      </c>
      <c r="S23" s="95"/>
    </row>
    <row r="24" spans="1:19" ht="10.5" customHeight="1">
      <c r="A24" s="30">
        <f t="shared" si="2"/>
        <v>46174</v>
      </c>
      <c r="B24" s="32"/>
      <c r="C24" s="27" t="str">
        <f t="shared" si="0"/>
        <v>6月1日～</v>
      </c>
      <c r="D24" s="13"/>
      <c r="E24" s="13"/>
      <c r="F24" s="14"/>
      <c r="G24" s="14"/>
      <c r="H24" s="15"/>
      <c r="I24" s="15"/>
      <c r="J24" s="16"/>
      <c r="K24" s="16"/>
      <c r="L24" s="17"/>
      <c r="M24" s="17"/>
      <c r="N24" s="19"/>
      <c r="O24" s="19"/>
      <c r="P24" s="18"/>
      <c r="Q24" s="18"/>
      <c r="R24" s="94">
        <f t="shared" si="1"/>
        <v>0</v>
      </c>
      <c r="S24" s="95"/>
    </row>
    <row r="25" spans="1:19" ht="10.5" customHeight="1">
      <c r="A25" s="30">
        <f t="shared" si="2"/>
        <v>46181</v>
      </c>
      <c r="B25" s="32"/>
      <c r="C25" s="27" t="str">
        <f t="shared" si="0"/>
        <v>6月8日～</v>
      </c>
      <c r="D25" s="13"/>
      <c r="E25" s="13"/>
      <c r="F25" s="14"/>
      <c r="G25" s="14"/>
      <c r="H25" s="15"/>
      <c r="I25" s="15"/>
      <c r="J25" s="16"/>
      <c r="K25" s="16"/>
      <c r="L25" s="17"/>
      <c r="M25" s="17"/>
      <c r="N25" s="19"/>
      <c r="O25" s="19"/>
      <c r="P25" s="18"/>
      <c r="Q25" s="18"/>
      <c r="R25" s="94">
        <f t="shared" si="1"/>
        <v>0</v>
      </c>
      <c r="S25" s="95"/>
    </row>
    <row r="26" spans="1:19" ht="10.5" customHeight="1">
      <c r="A26" s="30">
        <f t="shared" si="2"/>
        <v>46188</v>
      </c>
      <c r="B26" s="32"/>
      <c r="C26" s="27" t="str">
        <f t="shared" si="0"/>
        <v>6月15日～</v>
      </c>
      <c r="D26" s="13"/>
      <c r="E26" s="13"/>
      <c r="F26" s="14"/>
      <c r="G26" s="14"/>
      <c r="H26" s="15"/>
      <c r="I26" s="15"/>
      <c r="J26" s="16"/>
      <c r="K26" s="16"/>
      <c r="L26" s="17"/>
      <c r="M26" s="17"/>
      <c r="N26" s="19"/>
      <c r="O26" s="19"/>
      <c r="P26" s="18"/>
      <c r="Q26" s="18"/>
      <c r="R26" s="94">
        <f t="shared" si="1"/>
        <v>0</v>
      </c>
      <c r="S26" s="95"/>
    </row>
    <row r="27" spans="1:19" ht="10.5" customHeight="1">
      <c r="A27" s="30">
        <f t="shared" si="2"/>
        <v>46195</v>
      </c>
      <c r="B27" s="32"/>
      <c r="C27" s="27" t="str">
        <f t="shared" si="0"/>
        <v>6月22日～</v>
      </c>
      <c r="D27" s="13"/>
      <c r="E27" s="13"/>
      <c r="F27" s="14"/>
      <c r="G27" s="14"/>
      <c r="H27" s="15"/>
      <c r="I27" s="15"/>
      <c r="J27" s="16"/>
      <c r="K27" s="16"/>
      <c r="L27" s="17"/>
      <c r="M27" s="17"/>
      <c r="N27" s="19"/>
      <c r="O27" s="19"/>
      <c r="P27" s="18"/>
      <c r="Q27" s="18"/>
      <c r="R27" s="94">
        <f t="shared" si="1"/>
        <v>0</v>
      </c>
      <c r="S27" s="95"/>
    </row>
    <row r="28" spans="1:19" ht="10.5" customHeight="1">
      <c r="A28" s="30">
        <f t="shared" si="2"/>
        <v>46202</v>
      </c>
      <c r="B28" s="32"/>
      <c r="C28" s="27" t="str">
        <f t="shared" si="0"/>
        <v>6月29日～</v>
      </c>
      <c r="D28" s="13"/>
      <c r="E28" s="13"/>
      <c r="F28" s="14"/>
      <c r="G28" s="14"/>
      <c r="H28" s="15"/>
      <c r="I28" s="15"/>
      <c r="J28" s="16"/>
      <c r="K28" s="16"/>
      <c r="L28" s="17"/>
      <c r="M28" s="17"/>
      <c r="N28" s="19"/>
      <c r="O28" s="19"/>
      <c r="P28" s="18"/>
      <c r="Q28" s="18"/>
      <c r="R28" s="94">
        <f t="shared" si="1"/>
        <v>0</v>
      </c>
      <c r="S28" s="95"/>
    </row>
    <row r="29" spans="1:19" ht="10.5" customHeight="1">
      <c r="A29" s="30">
        <f t="shared" si="2"/>
        <v>46209</v>
      </c>
      <c r="B29" s="32"/>
      <c r="C29" s="27" t="str">
        <f t="shared" si="0"/>
        <v>7月6日～</v>
      </c>
      <c r="D29" s="13"/>
      <c r="E29" s="13"/>
      <c r="F29" s="14"/>
      <c r="G29" s="14"/>
      <c r="H29" s="15"/>
      <c r="I29" s="15"/>
      <c r="J29" s="16"/>
      <c r="K29" s="16"/>
      <c r="L29" s="17"/>
      <c r="M29" s="17"/>
      <c r="N29" s="19"/>
      <c r="O29" s="19"/>
      <c r="P29" s="18"/>
      <c r="Q29" s="18"/>
      <c r="R29" s="94">
        <f>SUM(D29:Q29)</f>
        <v>0</v>
      </c>
      <c r="S29" s="95"/>
    </row>
    <row r="30" spans="1:19" ht="10.5" customHeight="1">
      <c r="A30" s="30">
        <f t="shared" si="2"/>
        <v>46216</v>
      </c>
      <c r="B30" s="32"/>
      <c r="C30" s="27" t="str">
        <f t="shared" si="0"/>
        <v>7月13日～</v>
      </c>
      <c r="D30" s="13"/>
      <c r="E30" s="13"/>
      <c r="F30" s="14"/>
      <c r="G30" s="14"/>
      <c r="H30" s="15"/>
      <c r="I30" s="15"/>
      <c r="J30" s="16"/>
      <c r="K30" s="16"/>
      <c r="L30" s="17"/>
      <c r="M30" s="17"/>
      <c r="N30" s="19"/>
      <c r="O30" s="19"/>
      <c r="P30" s="18"/>
      <c r="Q30" s="18"/>
      <c r="R30" s="94">
        <f t="shared" si="1"/>
        <v>0</v>
      </c>
      <c r="S30" s="95"/>
    </row>
    <row r="31" spans="1:19" ht="10.5" customHeight="1">
      <c r="A31" s="30">
        <f t="shared" si="2"/>
        <v>46223</v>
      </c>
      <c r="B31" s="32"/>
      <c r="C31" s="27" t="str">
        <f t="shared" si="0"/>
        <v>7月20日～</v>
      </c>
      <c r="D31" s="13"/>
      <c r="E31" s="13"/>
      <c r="F31" s="14"/>
      <c r="G31" s="14"/>
      <c r="H31" s="15"/>
      <c r="I31" s="15"/>
      <c r="J31" s="16"/>
      <c r="K31" s="16"/>
      <c r="L31" s="17"/>
      <c r="M31" s="17"/>
      <c r="N31" s="19"/>
      <c r="O31" s="19"/>
      <c r="P31" s="18"/>
      <c r="Q31" s="18"/>
      <c r="R31" s="94">
        <f>SUM(D31:Q31)</f>
        <v>0</v>
      </c>
      <c r="S31" s="95"/>
    </row>
    <row r="32" spans="1:19" ht="10.5" customHeight="1">
      <c r="C32" s="82" t="s">
        <v>6</v>
      </c>
      <c r="D32" s="13">
        <f t="shared" ref="D32:Q32" si="3">SUM(D15:D31)</f>
        <v>0</v>
      </c>
      <c r="E32" s="13">
        <f t="shared" si="3"/>
        <v>0</v>
      </c>
      <c r="F32" s="14">
        <f t="shared" si="3"/>
        <v>0</v>
      </c>
      <c r="G32" s="14">
        <f t="shared" si="3"/>
        <v>0</v>
      </c>
      <c r="H32" s="15">
        <f t="shared" si="3"/>
        <v>0</v>
      </c>
      <c r="I32" s="15">
        <f t="shared" si="3"/>
        <v>0</v>
      </c>
      <c r="J32" s="16">
        <f t="shared" si="3"/>
        <v>0</v>
      </c>
      <c r="K32" s="16">
        <f t="shared" si="3"/>
        <v>0</v>
      </c>
      <c r="L32" s="17">
        <f t="shared" si="3"/>
        <v>0</v>
      </c>
      <c r="M32" s="17">
        <f t="shared" si="3"/>
        <v>0</v>
      </c>
      <c r="N32" s="19">
        <f t="shared" si="3"/>
        <v>0</v>
      </c>
      <c r="O32" s="19">
        <f t="shared" si="3"/>
        <v>0</v>
      </c>
      <c r="P32" s="18">
        <f t="shared" si="3"/>
        <v>0</v>
      </c>
      <c r="Q32" s="18">
        <f t="shared" si="3"/>
        <v>0</v>
      </c>
      <c r="R32" s="89">
        <f>SUM(D32:Q32)</f>
        <v>0</v>
      </c>
      <c r="S32" s="92"/>
    </row>
    <row r="33" spans="1:19" ht="10.5" customHeight="1">
      <c r="C33" s="82"/>
      <c r="D33" s="84">
        <f>SUM(D32:E32)</f>
        <v>0</v>
      </c>
      <c r="E33" s="84"/>
      <c r="F33" s="85">
        <f t="shared" ref="F33" si="4">SUM(F32:G32)</f>
        <v>0</v>
      </c>
      <c r="G33" s="85"/>
      <c r="H33" s="86">
        <f t="shared" ref="H33" si="5">SUM(H32:I32)</f>
        <v>0</v>
      </c>
      <c r="I33" s="86"/>
      <c r="J33" s="87">
        <f t="shared" ref="J33" si="6">SUM(J32:K32)</f>
        <v>0</v>
      </c>
      <c r="K33" s="87"/>
      <c r="L33" s="88">
        <f>SUM(L32:M32)</f>
        <v>0</v>
      </c>
      <c r="M33" s="89"/>
      <c r="N33" s="90">
        <f>SUM(N32:O32)</f>
        <v>0</v>
      </c>
      <c r="O33" s="91"/>
      <c r="P33" s="72">
        <f t="shared" ref="P33" si="7">SUM(P32:Q32)</f>
        <v>0</v>
      </c>
      <c r="Q33" s="72"/>
      <c r="R33" s="75">
        <f>SUM(D33:Q33)</f>
        <v>0</v>
      </c>
      <c r="S33" s="76"/>
    </row>
    <row r="34" spans="1:19" ht="10.5" customHeight="1">
      <c r="C34" s="82"/>
      <c r="D34" s="81">
        <f>SUM(D33:O33)</f>
        <v>0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96"/>
      <c r="Q34" s="96"/>
      <c r="R34" s="75"/>
      <c r="S34" s="76"/>
    </row>
    <row r="35" spans="1:19" ht="10.5" customHeight="1">
      <c r="A35" s="29">
        <v>46251</v>
      </c>
      <c r="B35" s="32"/>
      <c r="C35" s="27" t="str">
        <f>TEXT(A35,"m月d日")&amp;"～"</f>
        <v>8月17日～</v>
      </c>
      <c r="D35" s="13"/>
      <c r="E35" s="13"/>
      <c r="F35" s="14"/>
      <c r="G35" s="14"/>
      <c r="H35" s="15"/>
      <c r="I35" s="15"/>
      <c r="J35" s="16"/>
      <c r="K35" s="16"/>
      <c r="L35" s="17"/>
      <c r="M35" s="17"/>
      <c r="N35" s="19"/>
      <c r="O35" s="19"/>
      <c r="P35" s="18"/>
      <c r="Q35" s="18"/>
      <c r="R35" s="94">
        <f>SUM(D35:Q35)</f>
        <v>0</v>
      </c>
      <c r="S35" s="95"/>
    </row>
    <row r="36" spans="1:19" ht="10.5" customHeight="1">
      <c r="A36" s="30">
        <f>A35+7</f>
        <v>46258</v>
      </c>
      <c r="B36" s="32"/>
      <c r="C36" s="27" t="str">
        <f t="shared" ref="C36:C53" si="8">TEXT(A36,"m月d日")&amp;"～"</f>
        <v>8月24日～</v>
      </c>
      <c r="D36" s="13"/>
      <c r="E36" s="13"/>
      <c r="F36" s="14"/>
      <c r="G36" s="14"/>
      <c r="H36" s="15"/>
      <c r="I36" s="15"/>
      <c r="J36" s="16"/>
      <c r="K36" s="16"/>
      <c r="L36" s="17"/>
      <c r="M36" s="17"/>
      <c r="N36" s="19"/>
      <c r="O36" s="19"/>
      <c r="P36" s="18"/>
      <c r="Q36" s="18"/>
      <c r="R36" s="94">
        <f t="shared" ref="R36:R53" si="9">SUM(D36:Q36)</f>
        <v>0</v>
      </c>
      <c r="S36" s="95"/>
    </row>
    <row r="37" spans="1:19" ht="10.5" customHeight="1">
      <c r="A37" s="30">
        <f t="shared" ref="A37:A53" si="10">A36+7</f>
        <v>46265</v>
      </c>
      <c r="B37" s="32"/>
      <c r="C37" s="27" t="str">
        <f t="shared" si="8"/>
        <v>8月31日～</v>
      </c>
      <c r="D37" s="13"/>
      <c r="E37" s="13"/>
      <c r="F37" s="14"/>
      <c r="G37" s="14"/>
      <c r="H37" s="15"/>
      <c r="I37" s="15"/>
      <c r="J37" s="16"/>
      <c r="K37" s="16"/>
      <c r="L37" s="17"/>
      <c r="M37" s="17"/>
      <c r="N37" s="19"/>
      <c r="O37" s="19"/>
      <c r="P37" s="18"/>
      <c r="Q37" s="18"/>
      <c r="R37" s="94">
        <f t="shared" si="9"/>
        <v>0</v>
      </c>
      <c r="S37" s="95"/>
    </row>
    <row r="38" spans="1:19" ht="10.5" customHeight="1">
      <c r="A38" s="30">
        <f t="shared" si="10"/>
        <v>46272</v>
      </c>
      <c r="B38" s="32"/>
      <c r="C38" s="27" t="str">
        <f t="shared" si="8"/>
        <v>9月7日～</v>
      </c>
      <c r="D38" s="13"/>
      <c r="E38" s="13"/>
      <c r="F38" s="14"/>
      <c r="G38" s="14"/>
      <c r="H38" s="15"/>
      <c r="I38" s="15"/>
      <c r="J38" s="16"/>
      <c r="K38" s="16"/>
      <c r="L38" s="17"/>
      <c r="M38" s="17"/>
      <c r="N38" s="19"/>
      <c r="O38" s="19"/>
      <c r="P38" s="18"/>
      <c r="Q38" s="18"/>
      <c r="R38" s="94">
        <f t="shared" si="9"/>
        <v>0</v>
      </c>
      <c r="S38" s="95"/>
    </row>
    <row r="39" spans="1:19" ht="10.5" customHeight="1">
      <c r="A39" s="30">
        <f t="shared" si="10"/>
        <v>46279</v>
      </c>
      <c r="B39" s="32"/>
      <c r="C39" s="27" t="str">
        <f t="shared" si="8"/>
        <v>9月14日～</v>
      </c>
      <c r="D39" s="13"/>
      <c r="E39" s="13"/>
      <c r="F39" s="14"/>
      <c r="G39" s="14"/>
      <c r="H39" s="15"/>
      <c r="I39" s="15"/>
      <c r="J39" s="16"/>
      <c r="K39" s="16"/>
      <c r="L39" s="17"/>
      <c r="M39" s="17"/>
      <c r="N39" s="19"/>
      <c r="O39" s="19"/>
      <c r="P39" s="18"/>
      <c r="Q39" s="18"/>
      <c r="R39" s="94">
        <f t="shared" si="9"/>
        <v>0</v>
      </c>
      <c r="S39" s="95"/>
    </row>
    <row r="40" spans="1:19" ht="10.5" customHeight="1">
      <c r="A40" s="30">
        <f t="shared" si="10"/>
        <v>46286</v>
      </c>
      <c r="B40" s="32"/>
      <c r="C40" s="27" t="str">
        <f t="shared" si="8"/>
        <v>9月21日～</v>
      </c>
      <c r="D40" s="13"/>
      <c r="E40" s="13"/>
      <c r="F40" s="14"/>
      <c r="G40" s="14"/>
      <c r="H40" s="15"/>
      <c r="I40" s="15"/>
      <c r="J40" s="16"/>
      <c r="K40" s="16"/>
      <c r="L40" s="17"/>
      <c r="M40" s="17"/>
      <c r="N40" s="19"/>
      <c r="O40" s="19"/>
      <c r="P40" s="18"/>
      <c r="Q40" s="18"/>
      <c r="R40" s="94">
        <f t="shared" si="9"/>
        <v>0</v>
      </c>
      <c r="S40" s="95"/>
    </row>
    <row r="41" spans="1:19" ht="10.5" customHeight="1">
      <c r="A41" s="30">
        <f t="shared" si="10"/>
        <v>46293</v>
      </c>
      <c r="B41" s="32"/>
      <c r="C41" s="27" t="str">
        <f t="shared" si="8"/>
        <v>9月28日～</v>
      </c>
      <c r="D41" s="13"/>
      <c r="E41" s="13"/>
      <c r="F41" s="14"/>
      <c r="G41" s="14"/>
      <c r="H41" s="15"/>
      <c r="I41" s="15"/>
      <c r="J41" s="16"/>
      <c r="K41" s="16"/>
      <c r="L41" s="17"/>
      <c r="M41" s="17"/>
      <c r="N41" s="19"/>
      <c r="O41" s="19"/>
      <c r="P41" s="18"/>
      <c r="Q41" s="18"/>
      <c r="R41" s="94">
        <f t="shared" si="9"/>
        <v>0</v>
      </c>
      <c r="S41" s="95"/>
    </row>
    <row r="42" spans="1:19" ht="10.5" customHeight="1">
      <c r="A42" s="30">
        <f t="shared" si="10"/>
        <v>46300</v>
      </c>
      <c r="B42" s="32"/>
      <c r="C42" s="27" t="str">
        <f t="shared" si="8"/>
        <v>10月5日～</v>
      </c>
      <c r="D42" s="13"/>
      <c r="E42" s="13"/>
      <c r="F42" s="14"/>
      <c r="G42" s="14"/>
      <c r="H42" s="15"/>
      <c r="I42" s="15"/>
      <c r="J42" s="16"/>
      <c r="K42" s="16"/>
      <c r="L42" s="17"/>
      <c r="M42" s="17"/>
      <c r="N42" s="19"/>
      <c r="O42" s="19"/>
      <c r="P42" s="18"/>
      <c r="Q42" s="18"/>
      <c r="R42" s="94">
        <f t="shared" si="9"/>
        <v>0</v>
      </c>
      <c r="S42" s="95"/>
    </row>
    <row r="43" spans="1:19" ht="10.5" customHeight="1">
      <c r="A43" s="30">
        <f t="shared" si="10"/>
        <v>46307</v>
      </c>
      <c r="B43" s="32"/>
      <c r="C43" s="27" t="str">
        <f t="shared" si="8"/>
        <v>10月12日～</v>
      </c>
      <c r="D43" s="13"/>
      <c r="E43" s="13"/>
      <c r="F43" s="14"/>
      <c r="G43" s="14"/>
      <c r="H43" s="15"/>
      <c r="I43" s="15"/>
      <c r="J43" s="16"/>
      <c r="K43" s="16"/>
      <c r="L43" s="17"/>
      <c r="M43" s="17"/>
      <c r="N43" s="19"/>
      <c r="O43" s="19"/>
      <c r="P43" s="18"/>
      <c r="Q43" s="18"/>
      <c r="R43" s="94">
        <f t="shared" si="9"/>
        <v>0</v>
      </c>
      <c r="S43" s="95"/>
    </row>
    <row r="44" spans="1:19" ht="10.5" customHeight="1">
      <c r="A44" s="30">
        <f t="shared" si="10"/>
        <v>46314</v>
      </c>
      <c r="B44" s="32"/>
      <c r="C44" s="27" t="str">
        <f t="shared" si="8"/>
        <v>10月19日～</v>
      </c>
      <c r="D44" s="13"/>
      <c r="E44" s="13"/>
      <c r="F44" s="14"/>
      <c r="G44" s="14"/>
      <c r="H44" s="15"/>
      <c r="I44" s="15"/>
      <c r="J44" s="16"/>
      <c r="K44" s="16"/>
      <c r="L44" s="17"/>
      <c r="M44" s="17"/>
      <c r="N44" s="19"/>
      <c r="O44" s="19"/>
      <c r="P44" s="18"/>
      <c r="Q44" s="18"/>
      <c r="R44" s="94">
        <f t="shared" si="9"/>
        <v>0</v>
      </c>
      <c r="S44" s="95"/>
    </row>
    <row r="45" spans="1:19" ht="10.5" customHeight="1">
      <c r="A45" s="30">
        <f t="shared" si="10"/>
        <v>46321</v>
      </c>
      <c r="B45" s="32"/>
      <c r="C45" s="27" t="str">
        <f t="shared" si="8"/>
        <v>10月26日～</v>
      </c>
      <c r="D45" s="13"/>
      <c r="E45" s="13"/>
      <c r="F45" s="14"/>
      <c r="G45" s="14"/>
      <c r="H45" s="15"/>
      <c r="I45" s="15"/>
      <c r="J45" s="16"/>
      <c r="K45" s="16"/>
      <c r="L45" s="17"/>
      <c r="M45" s="17"/>
      <c r="N45" s="19"/>
      <c r="O45" s="19"/>
      <c r="P45" s="18"/>
      <c r="Q45" s="18"/>
      <c r="R45" s="94">
        <f t="shared" si="9"/>
        <v>0</v>
      </c>
      <c r="S45" s="95"/>
    </row>
    <row r="46" spans="1:19" ht="10.5" customHeight="1">
      <c r="A46" s="30">
        <f t="shared" si="10"/>
        <v>46328</v>
      </c>
      <c r="B46" s="32"/>
      <c r="C46" s="27" t="str">
        <f t="shared" si="8"/>
        <v>11月2日～</v>
      </c>
      <c r="D46" s="13"/>
      <c r="E46" s="13"/>
      <c r="F46" s="14"/>
      <c r="G46" s="14"/>
      <c r="H46" s="15"/>
      <c r="I46" s="15"/>
      <c r="J46" s="16"/>
      <c r="K46" s="16"/>
      <c r="L46" s="17"/>
      <c r="M46" s="17"/>
      <c r="N46" s="19"/>
      <c r="O46" s="19"/>
      <c r="P46" s="18"/>
      <c r="Q46" s="18"/>
      <c r="R46" s="94">
        <f t="shared" si="9"/>
        <v>0</v>
      </c>
      <c r="S46" s="95"/>
    </row>
    <row r="47" spans="1:19" ht="10.5" customHeight="1">
      <c r="A47" s="30">
        <f t="shared" si="10"/>
        <v>46335</v>
      </c>
      <c r="B47" s="32"/>
      <c r="C47" s="27" t="str">
        <f t="shared" si="8"/>
        <v>11月9日～</v>
      </c>
      <c r="D47" s="13"/>
      <c r="E47" s="13"/>
      <c r="F47" s="14"/>
      <c r="G47" s="14"/>
      <c r="H47" s="15"/>
      <c r="I47" s="15"/>
      <c r="J47" s="16"/>
      <c r="K47" s="16"/>
      <c r="L47" s="17"/>
      <c r="M47" s="17"/>
      <c r="N47" s="19"/>
      <c r="O47" s="19"/>
      <c r="P47" s="18"/>
      <c r="Q47" s="18"/>
      <c r="R47" s="94">
        <f t="shared" si="9"/>
        <v>0</v>
      </c>
      <c r="S47" s="95"/>
    </row>
    <row r="48" spans="1:19" ht="10.5" customHeight="1">
      <c r="A48" s="30">
        <f t="shared" si="10"/>
        <v>46342</v>
      </c>
      <c r="B48" s="32"/>
      <c r="C48" s="27" t="str">
        <f t="shared" si="8"/>
        <v>11月16日～</v>
      </c>
      <c r="D48" s="13"/>
      <c r="E48" s="13"/>
      <c r="F48" s="14"/>
      <c r="G48" s="14"/>
      <c r="H48" s="15"/>
      <c r="I48" s="15"/>
      <c r="J48" s="16"/>
      <c r="K48" s="16"/>
      <c r="L48" s="17"/>
      <c r="M48" s="17"/>
      <c r="N48" s="19"/>
      <c r="O48" s="19"/>
      <c r="P48" s="18"/>
      <c r="Q48" s="18"/>
      <c r="R48" s="94">
        <f t="shared" si="9"/>
        <v>0</v>
      </c>
      <c r="S48" s="95"/>
    </row>
    <row r="49" spans="1:19" ht="10.5" customHeight="1">
      <c r="A49" s="30">
        <f t="shared" si="10"/>
        <v>46349</v>
      </c>
      <c r="B49" s="32"/>
      <c r="C49" s="27" t="str">
        <f t="shared" si="8"/>
        <v>11月23日～</v>
      </c>
      <c r="D49" s="13"/>
      <c r="E49" s="13"/>
      <c r="F49" s="14"/>
      <c r="G49" s="14"/>
      <c r="H49" s="15"/>
      <c r="I49" s="15"/>
      <c r="J49" s="16"/>
      <c r="K49" s="16"/>
      <c r="L49" s="17"/>
      <c r="M49" s="17"/>
      <c r="N49" s="19"/>
      <c r="O49" s="19"/>
      <c r="P49" s="18"/>
      <c r="Q49" s="18"/>
      <c r="R49" s="94">
        <f t="shared" si="9"/>
        <v>0</v>
      </c>
      <c r="S49" s="95"/>
    </row>
    <row r="50" spans="1:19" ht="10.5" customHeight="1">
      <c r="A50" s="30">
        <f t="shared" si="10"/>
        <v>46356</v>
      </c>
      <c r="B50" s="32"/>
      <c r="C50" s="27" t="str">
        <f t="shared" si="8"/>
        <v>11月30日～</v>
      </c>
      <c r="D50" s="13"/>
      <c r="E50" s="13"/>
      <c r="F50" s="14"/>
      <c r="G50" s="14"/>
      <c r="H50" s="15"/>
      <c r="I50" s="15"/>
      <c r="J50" s="16"/>
      <c r="K50" s="16"/>
      <c r="L50" s="17"/>
      <c r="M50" s="17"/>
      <c r="N50" s="19"/>
      <c r="O50" s="19"/>
      <c r="P50" s="18"/>
      <c r="Q50" s="18"/>
      <c r="R50" s="94">
        <f t="shared" si="9"/>
        <v>0</v>
      </c>
      <c r="S50" s="95"/>
    </row>
    <row r="51" spans="1:19" ht="10.5" customHeight="1">
      <c r="A51" s="30">
        <f t="shared" si="10"/>
        <v>46363</v>
      </c>
      <c r="B51" s="32"/>
      <c r="C51" s="27" t="str">
        <f t="shared" si="8"/>
        <v>12月7日～</v>
      </c>
      <c r="D51" s="13"/>
      <c r="E51" s="13"/>
      <c r="F51" s="14"/>
      <c r="G51" s="14"/>
      <c r="H51" s="15"/>
      <c r="I51" s="15"/>
      <c r="J51" s="16"/>
      <c r="K51" s="16"/>
      <c r="L51" s="17"/>
      <c r="M51" s="17"/>
      <c r="N51" s="19"/>
      <c r="O51" s="19"/>
      <c r="P51" s="18"/>
      <c r="Q51" s="18"/>
      <c r="R51" s="94">
        <f t="shared" ref="R51" si="11">SUM(D51:Q51)</f>
        <v>0</v>
      </c>
      <c r="S51" s="95"/>
    </row>
    <row r="52" spans="1:19" ht="10.5" customHeight="1">
      <c r="A52" s="30">
        <f t="shared" si="10"/>
        <v>46370</v>
      </c>
      <c r="B52" s="32"/>
      <c r="C52" s="27" t="str">
        <f t="shared" si="8"/>
        <v>12月14日～</v>
      </c>
      <c r="D52" s="13"/>
      <c r="E52" s="13"/>
      <c r="F52" s="14"/>
      <c r="G52" s="14"/>
      <c r="H52" s="15"/>
      <c r="I52" s="15"/>
      <c r="J52" s="16"/>
      <c r="K52" s="16"/>
      <c r="L52" s="17"/>
      <c r="M52" s="17"/>
      <c r="N52" s="19"/>
      <c r="O52" s="19"/>
      <c r="P52" s="18"/>
      <c r="Q52" s="18"/>
      <c r="R52" s="94">
        <f t="shared" si="9"/>
        <v>0</v>
      </c>
      <c r="S52" s="95"/>
    </row>
    <row r="53" spans="1:19" ht="10.5" customHeight="1">
      <c r="A53" s="30">
        <f t="shared" si="10"/>
        <v>46377</v>
      </c>
      <c r="B53" s="32"/>
      <c r="C53" s="27" t="str">
        <f t="shared" si="8"/>
        <v>12月21日～</v>
      </c>
      <c r="D53" s="13"/>
      <c r="E53" s="13"/>
      <c r="F53" s="14"/>
      <c r="G53" s="14"/>
      <c r="H53" s="15"/>
      <c r="I53" s="15"/>
      <c r="J53" s="16"/>
      <c r="K53" s="16"/>
      <c r="L53" s="17"/>
      <c r="M53" s="17"/>
      <c r="N53" s="19"/>
      <c r="O53" s="19"/>
      <c r="P53" s="18"/>
      <c r="Q53" s="18"/>
      <c r="R53" s="94">
        <f t="shared" si="9"/>
        <v>0</v>
      </c>
      <c r="S53" s="95"/>
    </row>
    <row r="54" spans="1:19" ht="10.5" customHeight="1">
      <c r="C54" s="82" t="s">
        <v>15</v>
      </c>
      <c r="D54" s="13">
        <f>SUM(D35:D53)</f>
        <v>0</v>
      </c>
      <c r="E54" s="13">
        <f t="shared" ref="E54:Q54" si="12">SUM(E35:E53)</f>
        <v>0</v>
      </c>
      <c r="F54" s="14">
        <f t="shared" si="12"/>
        <v>0</v>
      </c>
      <c r="G54" s="14">
        <f t="shared" si="12"/>
        <v>0</v>
      </c>
      <c r="H54" s="15">
        <f t="shared" si="12"/>
        <v>0</v>
      </c>
      <c r="I54" s="15">
        <f t="shared" si="12"/>
        <v>0</v>
      </c>
      <c r="J54" s="16">
        <f t="shared" si="12"/>
        <v>0</v>
      </c>
      <c r="K54" s="16">
        <f t="shared" si="12"/>
        <v>0</v>
      </c>
      <c r="L54" s="17">
        <f t="shared" si="12"/>
        <v>0</v>
      </c>
      <c r="M54" s="17">
        <f t="shared" si="12"/>
        <v>0</v>
      </c>
      <c r="N54" s="19">
        <f t="shared" si="12"/>
        <v>0</v>
      </c>
      <c r="O54" s="19">
        <f t="shared" si="12"/>
        <v>0</v>
      </c>
      <c r="P54" s="18">
        <f t="shared" si="12"/>
        <v>0</v>
      </c>
      <c r="Q54" s="18">
        <f t="shared" si="12"/>
        <v>0</v>
      </c>
      <c r="R54" s="89">
        <f>SUM(R35:R53)</f>
        <v>0</v>
      </c>
      <c r="S54" s="92"/>
    </row>
    <row r="55" spans="1:19" ht="10.5" customHeight="1">
      <c r="C55" s="82"/>
      <c r="D55" s="84">
        <f>SUM(D54:E54)</f>
        <v>0</v>
      </c>
      <c r="E55" s="81"/>
      <c r="F55" s="85">
        <f t="shared" ref="F55" si="13">SUM(F54:G54)</f>
        <v>0</v>
      </c>
      <c r="G55" s="85"/>
      <c r="H55" s="86">
        <f t="shared" ref="H55" si="14">SUM(H54:I54)</f>
        <v>0</v>
      </c>
      <c r="I55" s="81"/>
      <c r="J55" s="87">
        <f t="shared" ref="J55" si="15">SUM(J54:K54)</f>
        <v>0</v>
      </c>
      <c r="K55" s="81"/>
      <c r="L55" s="88">
        <f>SUM(L54:M54)</f>
        <v>0</v>
      </c>
      <c r="M55" s="89"/>
      <c r="N55" s="90">
        <f>SUM(N54:O54)</f>
        <v>0</v>
      </c>
      <c r="O55" s="91"/>
      <c r="P55" s="72">
        <f t="shared" ref="P55" si="16">SUM(P54:Q54)</f>
        <v>0</v>
      </c>
      <c r="Q55" s="96"/>
      <c r="R55" s="75">
        <f>SUM(D55:Q55)</f>
        <v>0</v>
      </c>
      <c r="S55" s="76"/>
    </row>
    <row r="56" spans="1:19" ht="10.5" customHeight="1">
      <c r="C56" s="82"/>
      <c r="D56" s="81">
        <f>SUM(D55:O55)</f>
        <v>0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96"/>
      <c r="Q56" s="96"/>
      <c r="R56" s="75"/>
      <c r="S56" s="76"/>
    </row>
    <row r="57" spans="1:19" ht="10.5" customHeight="1">
      <c r="A57" s="29">
        <v>46391</v>
      </c>
      <c r="B57" s="32"/>
      <c r="C57" s="27" t="str">
        <f>TEXT(A57,"m月d日")&amp;"～"</f>
        <v>1月4日～</v>
      </c>
      <c r="D57" s="13"/>
      <c r="E57" s="13"/>
      <c r="F57" s="14"/>
      <c r="G57" s="14"/>
      <c r="H57" s="15"/>
      <c r="I57" s="15"/>
      <c r="J57" s="16"/>
      <c r="K57" s="16"/>
      <c r="L57" s="17"/>
      <c r="M57" s="17"/>
      <c r="N57" s="19"/>
      <c r="O57" s="19"/>
      <c r="P57" s="18"/>
      <c r="Q57" s="18"/>
      <c r="R57" s="94">
        <f t="shared" ref="R57:R67" si="17">SUM(D57:Q57)</f>
        <v>0</v>
      </c>
      <c r="S57" s="95"/>
    </row>
    <row r="58" spans="1:19" ht="10.5" customHeight="1">
      <c r="A58" s="30">
        <f>A57+7</f>
        <v>46398</v>
      </c>
      <c r="B58" s="32"/>
      <c r="C58" s="27" t="str">
        <f t="shared" ref="C58:C67" si="18">TEXT(A58,"m月d日")&amp;"～"</f>
        <v>1月11日～</v>
      </c>
      <c r="D58" s="13"/>
      <c r="E58" s="13"/>
      <c r="F58" s="14"/>
      <c r="G58" s="14"/>
      <c r="H58" s="15"/>
      <c r="I58" s="15"/>
      <c r="J58" s="16"/>
      <c r="K58" s="16"/>
      <c r="L58" s="17"/>
      <c r="M58" s="17"/>
      <c r="N58" s="19"/>
      <c r="O58" s="19"/>
      <c r="P58" s="18"/>
      <c r="Q58" s="18"/>
      <c r="R58" s="94">
        <f t="shared" si="17"/>
        <v>0</v>
      </c>
      <c r="S58" s="95"/>
    </row>
    <row r="59" spans="1:19" ht="10.5" customHeight="1">
      <c r="A59" s="30">
        <f t="shared" ref="A59:A67" si="19">A58+7</f>
        <v>46405</v>
      </c>
      <c r="B59" s="32"/>
      <c r="C59" s="27" t="str">
        <f t="shared" si="18"/>
        <v>1月18日～</v>
      </c>
      <c r="D59" s="13"/>
      <c r="E59" s="13"/>
      <c r="F59" s="14"/>
      <c r="G59" s="14"/>
      <c r="H59" s="15"/>
      <c r="I59" s="15"/>
      <c r="J59" s="16"/>
      <c r="K59" s="16"/>
      <c r="L59" s="17"/>
      <c r="M59" s="17"/>
      <c r="N59" s="19"/>
      <c r="O59" s="19"/>
      <c r="P59" s="18"/>
      <c r="Q59" s="18"/>
      <c r="R59" s="94">
        <f t="shared" si="17"/>
        <v>0</v>
      </c>
      <c r="S59" s="95"/>
    </row>
    <row r="60" spans="1:19" ht="10.5" customHeight="1">
      <c r="A60" s="30">
        <f t="shared" si="19"/>
        <v>46412</v>
      </c>
      <c r="B60" s="32"/>
      <c r="C60" s="27" t="str">
        <f t="shared" si="18"/>
        <v>1月25日～</v>
      </c>
      <c r="D60" s="13"/>
      <c r="E60" s="13"/>
      <c r="F60" s="14"/>
      <c r="G60" s="14"/>
      <c r="H60" s="15"/>
      <c r="I60" s="15"/>
      <c r="J60" s="16"/>
      <c r="K60" s="16"/>
      <c r="L60" s="17"/>
      <c r="M60" s="17"/>
      <c r="N60" s="19"/>
      <c r="O60" s="19"/>
      <c r="P60" s="18"/>
      <c r="Q60" s="18"/>
      <c r="R60" s="94">
        <f t="shared" si="17"/>
        <v>0</v>
      </c>
      <c r="S60" s="95"/>
    </row>
    <row r="61" spans="1:19" ht="10.5" customHeight="1">
      <c r="A61" s="30">
        <f t="shared" si="19"/>
        <v>46419</v>
      </c>
      <c r="B61" s="32"/>
      <c r="C61" s="27" t="str">
        <f t="shared" si="18"/>
        <v>2月1日～</v>
      </c>
      <c r="D61" s="13"/>
      <c r="E61" s="13"/>
      <c r="F61" s="14"/>
      <c r="G61" s="14"/>
      <c r="H61" s="15"/>
      <c r="I61" s="15"/>
      <c r="J61" s="16"/>
      <c r="K61" s="16"/>
      <c r="L61" s="17"/>
      <c r="M61" s="17"/>
      <c r="N61" s="19"/>
      <c r="O61" s="19"/>
      <c r="P61" s="18"/>
      <c r="Q61" s="18"/>
      <c r="R61" s="94">
        <f t="shared" si="17"/>
        <v>0</v>
      </c>
      <c r="S61" s="95"/>
    </row>
    <row r="62" spans="1:19" ht="10.5" customHeight="1">
      <c r="A62" s="30">
        <f t="shared" si="19"/>
        <v>46426</v>
      </c>
      <c r="B62" s="32"/>
      <c r="C62" s="27" t="str">
        <f t="shared" si="18"/>
        <v>2月8日～</v>
      </c>
      <c r="D62" s="13"/>
      <c r="E62" s="13"/>
      <c r="F62" s="14"/>
      <c r="G62" s="14"/>
      <c r="H62" s="15"/>
      <c r="I62" s="15"/>
      <c r="J62" s="16"/>
      <c r="K62" s="16"/>
      <c r="L62" s="17"/>
      <c r="M62" s="17"/>
      <c r="N62" s="19"/>
      <c r="O62" s="19"/>
      <c r="P62" s="18"/>
      <c r="Q62" s="18"/>
      <c r="R62" s="94">
        <f t="shared" si="17"/>
        <v>0</v>
      </c>
      <c r="S62" s="95"/>
    </row>
    <row r="63" spans="1:19" ht="10.5" customHeight="1">
      <c r="A63" s="30">
        <f t="shared" si="19"/>
        <v>46433</v>
      </c>
      <c r="B63" s="32"/>
      <c r="C63" s="27" t="str">
        <f t="shared" si="18"/>
        <v>2月15日～</v>
      </c>
      <c r="D63" s="13"/>
      <c r="E63" s="13"/>
      <c r="F63" s="14"/>
      <c r="G63" s="14"/>
      <c r="H63" s="15"/>
      <c r="I63" s="15"/>
      <c r="J63" s="16"/>
      <c r="K63" s="16"/>
      <c r="L63" s="17"/>
      <c r="M63" s="17"/>
      <c r="N63" s="19"/>
      <c r="O63" s="19"/>
      <c r="P63" s="18"/>
      <c r="Q63" s="18"/>
      <c r="R63" s="94">
        <f t="shared" si="17"/>
        <v>0</v>
      </c>
      <c r="S63" s="95"/>
    </row>
    <row r="64" spans="1:19" ht="10.5" customHeight="1">
      <c r="A64" s="30">
        <f t="shared" si="19"/>
        <v>46440</v>
      </c>
      <c r="B64" s="32"/>
      <c r="C64" s="27" t="str">
        <f t="shared" si="18"/>
        <v>2月22日～</v>
      </c>
      <c r="D64" s="13"/>
      <c r="E64" s="13"/>
      <c r="F64" s="14"/>
      <c r="G64" s="14"/>
      <c r="H64" s="15"/>
      <c r="I64" s="15"/>
      <c r="J64" s="16"/>
      <c r="K64" s="16"/>
      <c r="L64" s="17"/>
      <c r="M64" s="17"/>
      <c r="N64" s="19"/>
      <c r="O64" s="19"/>
      <c r="P64" s="18"/>
      <c r="Q64" s="18"/>
      <c r="R64" s="94">
        <f t="shared" si="17"/>
        <v>0</v>
      </c>
      <c r="S64" s="95"/>
    </row>
    <row r="65" spans="1:19" ht="10.5" customHeight="1">
      <c r="A65" s="30">
        <f t="shared" si="19"/>
        <v>46447</v>
      </c>
      <c r="B65" s="32"/>
      <c r="C65" s="27" t="str">
        <f t="shared" si="18"/>
        <v>3月1日～</v>
      </c>
      <c r="D65" s="13"/>
      <c r="E65" s="13"/>
      <c r="F65" s="14"/>
      <c r="G65" s="14"/>
      <c r="H65" s="15"/>
      <c r="I65" s="15"/>
      <c r="J65" s="16"/>
      <c r="K65" s="16"/>
      <c r="L65" s="17"/>
      <c r="M65" s="17"/>
      <c r="N65" s="19"/>
      <c r="O65" s="19"/>
      <c r="P65" s="18"/>
      <c r="Q65" s="18"/>
      <c r="R65" s="94">
        <f t="shared" si="17"/>
        <v>0</v>
      </c>
      <c r="S65" s="95"/>
    </row>
    <row r="66" spans="1:19" ht="10.5" customHeight="1">
      <c r="A66" s="30">
        <f t="shared" si="19"/>
        <v>46454</v>
      </c>
      <c r="B66" s="32"/>
      <c r="C66" s="27" t="str">
        <f t="shared" si="18"/>
        <v>3月8日～</v>
      </c>
      <c r="D66" s="13"/>
      <c r="E66" s="13"/>
      <c r="F66" s="14"/>
      <c r="G66" s="14"/>
      <c r="H66" s="15"/>
      <c r="I66" s="15"/>
      <c r="J66" s="16"/>
      <c r="K66" s="16"/>
      <c r="L66" s="17"/>
      <c r="M66" s="17"/>
      <c r="N66" s="19"/>
      <c r="O66" s="19"/>
      <c r="P66" s="18"/>
      <c r="Q66" s="18"/>
      <c r="R66" s="94">
        <f t="shared" si="17"/>
        <v>0</v>
      </c>
      <c r="S66" s="95"/>
    </row>
    <row r="67" spans="1:19" ht="10.5" customHeight="1">
      <c r="A67" s="30">
        <f t="shared" si="19"/>
        <v>46461</v>
      </c>
      <c r="B67" s="32"/>
      <c r="C67" s="27" t="str">
        <f t="shared" si="18"/>
        <v>3月15日～</v>
      </c>
      <c r="D67" s="13"/>
      <c r="E67" s="13"/>
      <c r="F67" s="14"/>
      <c r="G67" s="14"/>
      <c r="H67" s="15"/>
      <c r="I67" s="15"/>
      <c r="J67" s="16"/>
      <c r="K67" s="16"/>
      <c r="L67" s="17"/>
      <c r="M67" s="17"/>
      <c r="N67" s="19"/>
      <c r="O67" s="19"/>
      <c r="P67" s="18"/>
      <c r="Q67" s="18"/>
      <c r="R67" s="94">
        <f t="shared" si="17"/>
        <v>0</v>
      </c>
      <c r="S67" s="95"/>
    </row>
    <row r="68" spans="1:19" ht="10.5" customHeight="1">
      <c r="C68" s="82" t="s">
        <v>11</v>
      </c>
      <c r="D68" s="13">
        <f>SUM(D57:D67)</f>
        <v>0</v>
      </c>
      <c r="E68" s="13">
        <f t="shared" ref="E68:R68" si="20">SUM(E57:E67)</f>
        <v>0</v>
      </c>
      <c r="F68" s="14">
        <f t="shared" si="20"/>
        <v>0</v>
      </c>
      <c r="G68" s="14">
        <f t="shared" si="20"/>
        <v>0</v>
      </c>
      <c r="H68" s="15">
        <f t="shared" si="20"/>
        <v>0</v>
      </c>
      <c r="I68" s="15">
        <f t="shared" si="20"/>
        <v>0</v>
      </c>
      <c r="J68" s="16">
        <f t="shared" si="20"/>
        <v>0</v>
      </c>
      <c r="K68" s="16">
        <f t="shared" si="20"/>
        <v>0</v>
      </c>
      <c r="L68" s="17">
        <f t="shared" si="20"/>
        <v>0</v>
      </c>
      <c r="M68" s="17">
        <f t="shared" si="20"/>
        <v>0</v>
      </c>
      <c r="N68" s="19">
        <f t="shared" si="20"/>
        <v>0</v>
      </c>
      <c r="O68" s="19">
        <f t="shared" si="20"/>
        <v>0</v>
      </c>
      <c r="P68" s="18">
        <f t="shared" si="20"/>
        <v>0</v>
      </c>
      <c r="Q68" s="18">
        <f t="shared" si="20"/>
        <v>0</v>
      </c>
      <c r="R68" s="89">
        <f t="shared" si="20"/>
        <v>0</v>
      </c>
      <c r="S68" s="92"/>
    </row>
    <row r="69" spans="1:19" ht="10.5" customHeight="1">
      <c r="C69" s="82"/>
      <c r="D69" s="84">
        <f>SUM(D68:E68)</f>
        <v>0</v>
      </c>
      <c r="E69" s="84"/>
      <c r="F69" s="93">
        <f t="shared" ref="F69" si="21">SUM(F68:G68)</f>
        <v>0</v>
      </c>
      <c r="G69" s="93"/>
      <c r="H69" s="86">
        <f t="shared" ref="H69" si="22">SUM(H68:I68)</f>
        <v>0</v>
      </c>
      <c r="I69" s="86"/>
      <c r="J69" s="87">
        <f t="shared" ref="J69" si="23">SUM(J68:K68)</f>
        <v>0</v>
      </c>
      <c r="K69" s="87"/>
      <c r="L69" s="88">
        <f>SUM(L68:M68)</f>
        <v>0</v>
      </c>
      <c r="M69" s="89"/>
      <c r="N69" s="90">
        <f>SUM(N68:O68)</f>
        <v>0</v>
      </c>
      <c r="O69" s="91"/>
      <c r="P69" s="72">
        <f t="shared" ref="P69" si="24">SUM(P68:Q68)</f>
        <v>0</v>
      </c>
      <c r="Q69" s="72"/>
      <c r="R69" s="75">
        <f>SUM(D69:Q69)</f>
        <v>0</v>
      </c>
      <c r="S69" s="76"/>
    </row>
    <row r="70" spans="1:19" ht="10.5" customHeight="1">
      <c r="C70" s="82"/>
      <c r="D70" s="81">
        <f>SUM(D69:O69)</f>
        <v>0</v>
      </c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72"/>
      <c r="Q70" s="72"/>
      <c r="R70" s="75"/>
      <c r="S70" s="76"/>
    </row>
    <row r="71" spans="1:19" ht="10.5" customHeight="1">
      <c r="C71" s="82" t="s">
        <v>16</v>
      </c>
      <c r="D71" s="84">
        <f>SUM(D69,D55,D33)</f>
        <v>0</v>
      </c>
      <c r="E71" s="84"/>
      <c r="F71" s="85">
        <f>SUM(F69,F55,F33)</f>
        <v>0</v>
      </c>
      <c r="G71" s="85"/>
      <c r="H71" s="86">
        <f t="shared" ref="H71" si="25">SUM(H69,H55,H33)</f>
        <v>0</v>
      </c>
      <c r="I71" s="86"/>
      <c r="J71" s="87">
        <f t="shared" ref="J71:N71" si="26">SUM(J69,J55,J33)</f>
        <v>0</v>
      </c>
      <c r="K71" s="87"/>
      <c r="L71" s="88">
        <f t="shared" si="26"/>
        <v>0</v>
      </c>
      <c r="M71" s="89"/>
      <c r="N71" s="90">
        <f t="shared" si="26"/>
        <v>0</v>
      </c>
      <c r="O71" s="91"/>
      <c r="P71" s="72">
        <f>SUM(P33,P55,P69)</f>
        <v>0</v>
      </c>
      <c r="Q71" s="73"/>
      <c r="R71" s="75">
        <f>SUM(D72,P71)</f>
        <v>0</v>
      </c>
      <c r="S71" s="76"/>
    </row>
    <row r="72" spans="1:19" ht="10.5" customHeight="1" thickBot="1">
      <c r="C72" s="83"/>
      <c r="D72" s="79">
        <f>SUM(D34,D56,D70)</f>
        <v>0</v>
      </c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74"/>
      <c r="Q72" s="74"/>
      <c r="R72" s="77"/>
      <c r="S72" s="78"/>
    </row>
  </sheetData>
  <mergeCells count="108">
    <mergeCell ref="C2:R2"/>
    <mergeCell ref="D3:H3"/>
    <mergeCell ref="L3:O3"/>
    <mergeCell ref="Q3:S3"/>
    <mergeCell ref="C6:E6"/>
    <mergeCell ref="L6:S6"/>
    <mergeCell ref="P13:Q13"/>
    <mergeCell ref="R15:S15"/>
    <mergeCell ref="R16:S16"/>
    <mergeCell ref="C4:F4"/>
    <mergeCell ref="R17:S17"/>
    <mergeCell ref="R18:S18"/>
    <mergeCell ref="R19:S19"/>
    <mergeCell ref="C12:C14"/>
    <mergeCell ref="D12:O12"/>
    <mergeCell ref="P12:Q12"/>
    <mergeCell ref="R12:S14"/>
    <mergeCell ref="D13:E13"/>
    <mergeCell ref="F13:G13"/>
    <mergeCell ref="H13:I13"/>
    <mergeCell ref="J13:K13"/>
    <mergeCell ref="L13:M13"/>
    <mergeCell ref="N13:O13"/>
    <mergeCell ref="R26:S26"/>
    <mergeCell ref="R27:S27"/>
    <mergeCell ref="R28:S28"/>
    <mergeCell ref="R29:S29"/>
    <mergeCell ref="R30:S30"/>
    <mergeCell ref="R31:S31"/>
    <mergeCell ref="R20:S20"/>
    <mergeCell ref="R21:S21"/>
    <mergeCell ref="R22:S22"/>
    <mergeCell ref="R23:S23"/>
    <mergeCell ref="R24:S24"/>
    <mergeCell ref="R25:S25"/>
    <mergeCell ref="D34:O34"/>
    <mergeCell ref="R35:S35"/>
    <mergeCell ref="R36:S36"/>
    <mergeCell ref="R37:S37"/>
    <mergeCell ref="R38:S38"/>
    <mergeCell ref="R39:S39"/>
    <mergeCell ref="C32:C34"/>
    <mergeCell ref="R32:S32"/>
    <mergeCell ref="D33:E33"/>
    <mergeCell ref="F33:G33"/>
    <mergeCell ref="H33:I33"/>
    <mergeCell ref="J33:K33"/>
    <mergeCell ref="L33:M33"/>
    <mergeCell ref="N33:O33"/>
    <mergeCell ref="P33:Q34"/>
    <mergeCell ref="R33:S34"/>
    <mergeCell ref="R46:S46"/>
    <mergeCell ref="R47:S47"/>
    <mergeCell ref="R48:S48"/>
    <mergeCell ref="R49:S49"/>
    <mergeCell ref="R50:S50"/>
    <mergeCell ref="R51:S51"/>
    <mergeCell ref="R40:S40"/>
    <mergeCell ref="R41:S41"/>
    <mergeCell ref="R42:S42"/>
    <mergeCell ref="R43:S43"/>
    <mergeCell ref="R44:S44"/>
    <mergeCell ref="R45:S45"/>
    <mergeCell ref="R52:S52"/>
    <mergeCell ref="R53:S53"/>
    <mergeCell ref="C54:C56"/>
    <mergeCell ref="R54:S54"/>
    <mergeCell ref="D55:E55"/>
    <mergeCell ref="F55:G55"/>
    <mergeCell ref="H55:I55"/>
    <mergeCell ref="J55:K55"/>
    <mergeCell ref="L55:M55"/>
    <mergeCell ref="N55:O55"/>
    <mergeCell ref="R60:S60"/>
    <mergeCell ref="R61:S61"/>
    <mergeCell ref="R62:S62"/>
    <mergeCell ref="R63:S63"/>
    <mergeCell ref="R64:S64"/>
    <mergeCell ref="R65:S65"/>
    <mergeCell ref="P55:Q56"/>
    <mergeCell ref="R55:S56"/>
    <mergeCell ref="D56:O56"/>
    <mergeCell ref="R57:S57"/>
    <mergeCell ref="R58:S58"/>
    <mergeCell ref="R59:S59"/>
    <mergeCell ref="R66:S66"/>
    <mergeCell ref="R67:S67"/>
    <mergeCell ref="C68:C70"/>
    <mergeCell ref="R68:S68"/>
    <mergeCell ref="D69:E69"/>
    <mergeCell ref="F69:G69"/>
    <mergeCell ref="H69:I69"/>
    <mergeCell ref="J69:K69"/>
    <mergeCell ref="L69:M69"/>
    <mergeCell ref="N69:O69"/>
    <mergeCell ref="P71:Q72"/>
    <mergeCell ref="R71:S72"/>
    <mergeCell ref="D72:O72"/>
    <mergeCell ref="P69:Q70"/>
    <mergeCell ref="R69:S70"/>
    <mergeCell ref="D70:O70"/>
    <mergeCell ref="C71:C72"/>
    <mergeCell ref="D71:E71"/>
    <mergeCell ref="F71:G71"/>
    <mergeCell ref="H71:I71"/>
    <mergeCell ref="J71:K71"/>
    <mergeCell ref="L71:M71"/>
    <mergeCell ref="N71:O71"/>
  </mergeCells>
  <phoneticPr fontId="1"/>
  <conditionalFormatting sqref="C15:S31">
    <cfRule type="expression" dxfId="17" priority="13">
      <formula>$B15&lt;&gt;""</formula>
    </cfRule>
  </conditionalFormatting>
  <conditionalFormatting sqref="C35:S53">
    <cfRule type="expression" dxfId="16" priority="6">
      <formula>$B35&lt;&gt;""</formula>
    </cfRule>
  </conditionalFormatting>
  <conditionalFormatting sqref="C57:S67">
    <cfRule type="expression" dxfId="15" priority="1">
      <formula>$B57&lt;&gt;""</formula>
    </cfRule>
  </conditionalFormatting>
  <conditionalFormatting sqref="H7:H9">
    <cfRule type="cellIs" dxfId="14" priority="28" operator="equal">
      <formula>"教科"</formula>
    </cfRule>
  </conditionalFormatting>
  <conditionalFormatting sqref="R7:R9">
    <cfRule type="cellIs" dxfId="13" priority="26" operator="equal">
      <formula>"教or般"</formula>
    </cfRule>
    <cfRule type="cellIs" dxfId="12" priority="27" operator="equal">
      <formula>"一般"</formula>
    </cfRule>
  </conditionalFormatting>
  <conditionalFormatting sqref="S7:S9">
    <cfRule type="expression" dxfId="11" priority="23">
      <formula>FIND("教or般",R7)</formula>
    </cfRule>
    <cfRule type="expression" dxfId="10" priority="24">
      <formula>FIND("一般",R7)</formula>
    </cfRule>
    <cfRule type="expression" dxfId="9" priority="25">
      <formula>FIND("教科",R7)</formula>
    </cfRule>
  </conditionalFormatting>
  <dataValidations count="5">
    <dataValidation type="list" allowBlank="1" showInputMessage="1" showErrorMessage="1" sqref="B57:B67 B35:B53 B15:B31" xr:uid="{1DB4D9D5-F157-43EB-A302-43DF8B2EB782}">
      <formula1>"✕"</formula1>
    </dataValidation>
    <dataValidation type="list" allowBlank="1" showInputMessage="1" showErrorMessage="1" sqref="Q3" xr:uid="{EC39F723-15C1-4848-8F5E-1C1A2630A0DC}">
      <formula1>"一般初任者,教職大学院修了者,期間採用等経験者"</formula1>
    </dataValidation>
    <dataValidation type="list" allowBlank="1" showInputMessage="1" showErrorMessage="1" sqref="E7:E9 G7:G9 I7:I9 K7:K9 M7:M9 O7:O9 Q7:Q9 S7:S9" xr:uid="{B8BECD0B-F7AC-4762-88F1-69394BDD2B33}">
      <formula1>"参観,示範,示or参,講義,準備まとめ"</formula1>
    </dataValidation>
    <dataValidation type="list" allowBlank="1" showInputMessage="1" showErrorMessage="1" sqref="C3" xr:uid="{F3D9EB62-E532-4484-9AB0-C64106BAB330}">
      <formula1>"拠点校,従来"</formula1>
    </dataValidation>
    <dataValidation type="list" allowBlank="1" showInputMessage="1" showErrorMessage="1" sqref="F7:F9 R7:R9 H7:H9 P7:P9 N7:N9 L7:L9 J7:J9 D7:D9" xr:uid="{051CD28C-92F8-45C6-818F-B893C6C300AD}">
      <formula1>"教科,一般,教or般"</formula1>
    </dataValidation>
  </dataValidations>
  <pageMargins left="0.43307086614173229" right="0.19685039370078741" top="0.23622047244094491" bottom="0.27559055118110237" header="0.19685039370078741" footer="0.19685039370078741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1DA0B-7204-4829-8C4D-E463FF9A2A20}">
  <sheetPr>
    <tabColor rgb="FF0070C0"/>
  </sheetPr>
  <dimension ref="A1:T72"/>
  <sheetViews>
    <sheetView view="pageBreakPreview" zoomScale="145" zoomScaleNormal="50" zoomScaleSheetLayoutView="145" zoomScalePageLayoutView="50" workbookViewId="0">
      <selection activeCell="A15" sqref="A15:A67"/>
    </sheetView>
  </sheetViews>
  <sheetFormatPr defaultColWidth="8.69921875" defaultRowHeight="18"/>
  <cols>
    <col min="1" max="1" width="8.69921875" style="28"/>
    <col min="2" max="2" width="2.69921875" style="31" customWidth="1"/>
    <col min="3" max="3" width="8" style="3" customWidth="1"/>
    <col min="4" max="17" width="5.09765625" style="3" customWidth="1"/>
    <col min="18" max="19" width="4.69921875" style="3" customWidth="1"/>
    <col min="20" max="20" width="3.8984375" style="3" customWidth="1"/>
    <col min="21" max="16384" width="8.69921875" style="3"/>
  </cols>
  <sheetData>
    <row r="1" spans="1:20">
      <c r="C1" s="3" t="s">
        <v>26</v>
      </c>
    </row>
    <row r="2" spans="1:20" ht="18.600000000000001" thickBot="1">
      <c r="C2" s="98" t="s">
        <v>31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1:20" s="5" customFormat="1" ht="18.600000000000001" thickBot="1">
      <c r="A3" s="28"/>
      <c r="B3" s="31"/>
      <c r="C3" s="33"/>
      <c r="D3" s="100"/>
      <c r="E3" s="101"/>
      <c r="F3" s="101"/>
      <c r="G3" s="101"/>
      <c r="H3" s="102"/>
      <c r="I3" s="4"/>
      <c r="K3" s="6" t="s">
        <v>12</v>
      </c>
      <c r="L3" s="100"/>
      <c r="M3" s="101"/>
      <c r="N3" s="101"/>
      <c r="O3" s="102"/>
      <c r="P3" s="7" t="s">
        <v>24</v>
      </c>
      <c r="Q3" s="103" t="s">
        <v>30</v>
      </c>
      <c r="R3" s="104"/>
      <c r="S3" s="105"/>
    </row>
    <row r="4" spans="1:20" ht="16.8" customHeight="1">
      <c r="C4" s="125" t="s">
        <v>37</v>
      </c>
      <c r="D4" s="126"/>
      <c r="E4" s="126"/>
      <c r="F4" s="126"/>
    </row>
    <row r="5" spans="1:20" ht="18.600000000000001" thickBot="1">
      <c r="C5" s="1" t="s">
        <v>36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6.5" customHeight="1" thickBot="1">
      <c r="C6" s="106" t="s">
        <v>23</v>
      </c>
      <c r="D6" s="107"/>
      <c r="E6" s="107"/>
      <c r="F6" s="38">
        <f>COUNTA(D7:D10,F7:F10,H7:H10,J7:J10,L7:L10,N7:N10,P7:P10,R7:R10)</f>
        <v>0</v>
      </c>
      <c r="G6" s="39" t="s">
        <v>21</v>
      </c>
      <c r="H6" s="38"/>
      <c r="I6" s="40"/>
      <c r="J6" s="36"/>
      <c r="K6" s="37"/>
      <c r="L6" s="108"/>
      <c r="M6" s="108"/>
      <c r="N6" s="108"/>
      <c r="O6" s="108"/>
      <c r="P6" s="108"/>
      <c r="Q6" s="108"/>
      <c r="R6" s="108"/>
      <c r="S6" s="109"/>
    </row>
    <row r="7" spans="1:20" ht="16.5" customHeight="1" thickBot="1">
      <c r="C7" s="46" t="s">
        <v>32</v>
      </c>
      <c r="D7" s="70"/>
      <c r="E7" s="48"/>
      <c r="F7" s="70"/>
      <c r="G7" s="48"/>
      <c r="H7" s="70"/>
      <c r="I7" s="48"/>
      <c r="J7" s="70"/>
      <c r="K7" s="48"/>
      <c r="L7" s="70"/>
      <c r="M7" s="48"/>
      <c r="N7" s="70"/>
      <c r="O7" s="48"/>
      <c r="P7" s="70"/>
      <c r="Q7" s="48"/>
      <c r="R7" s="70"/>
      <c r="S7" s="49"/>
    </row>
    <row r="8" spans="1:20" ht="2.4" customHeight="1" thickBot="1">
      <c r="C8" s="54"/>
      <c r="D8" s="69"/>
      <c r="E8" s="55"/>
      <c r="F8" s="69"/>
      <c r="G8" s="55"/>
      <c r="H8" s="69"/>
      <c r="I8" s="55"/>
      <c r="J8" s="69"/>
      <c r="K8" s="55"/>
      <c r="L8" s="69"/>
      <c r="M8" s="55"/>
      <c r="N8" s="69"/>
      <c r="O8" s="55"/>
      <c r="P8" s="69"/>
      <c r="Q8" s="55"/>
      <c r="R8" s="69"/>
      <c r="S8" s="56"/>
    </row>
    <row r="9" spans="1:20" ht="16.5" customHeight="1" thickTop="1" thickBot="1">
      <c r="C9" s="65" t="s">
        <v>33</v>
      </c>
      <c r="D9" s="71"/>
      <c r="E9" s="67"/>
      <c r="F9" s="71"/>
      <c r="G9" s="67"/>
      <c r="H9" s="71"/>
      <c r="I9" s="67"/>
      <c r="J9" s="71"/>
      <c r="K9" s="67"/>
      <c r="L9" s="71"/>
      <c r="M9" s="67"/>
      <c r="N9" s="71"/>
      <c r="O9" s="67"/>
      <c r="P9" s="71"/>
      <c r="Q9" s="67"/>
      <c r="R9" s="71"/>
      <c r="S9" s="68"/>
    </row>
    <row r="10" spans="1:20" ht="11.55" customHeight="1" thickTop="1"/>
    <row r="11" spans="1:20" ht="18.600000000000001" thickBot="1">
      <c r="C11" s="2" t="s">
        <v>25</v>
      </c>
      <c r="E11" s="9"/>
      <c r="F11" s="10"/>
      <c r="G11" s="11"/>
      <c r="I11" s="9"/>
      <c r="J11" s="5"/>
      <c r="K11" s="5"/>
      <c r="O11" s="12"/>
      <c r="P11" s="5"/>
      <c r="Q11" s="5"/>
      <c r="S11" s="11"/>
    </row>
    <row r="12" spans="1:20" ht="10.5" customHeight="1">
      <c r="C12" s="110" t="s">
        <v>29</v>
      </c>
      <c r="D12" s="112" t="s">
        <v>13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3" t="s">
        <v>14</v>
      </c>
      <c r="Q12" s="113"/>
      <c r="R12" s="114" t="s">
        <v>19</v>
      </c>
      <c r="S12" s="115"/>
    </row>
    <row r="13" spans="1:20" ht="10.5" customHeight="1">
      <c r="C13" s="111"/>
      <c r="D13" s="118" t="s">
        <v>0</v>
      </c>
      <c r="E13" s="116"/>
      <c r="F13" s="119" t="s">
        <v>1</v>
      </c>
      <c r="G13" s="119"/>
      <c r="H13" s="120" t="s">
        <v>2</v>
      </c>
      <c r="I13" s="120"/>
      <c r="J13" s="121" t="s">
        <v>3</v>
      </c>
      <c r="K13" s="121"/>
      <c r="L13" s="122" t="s">
        <v>4</v>
      </c>
      <c r="M13" s="123"/>
      <c r="N13" s="124" t="s">
        <v>17</v>
      </c>
      <c r="O13" s="124"/>
      <c r="P13" s="97" t="s">
        <v>5</v>
      </c>
      <c r="Q13" s="97"/>
      <c r="R13" s="116"/>
      <c r="S13" s="117"/>
    </row>
    <row r="14" spans="1:20" ht="10.5" customHeight="1">
      <c r="C14" s="111"/>
      <c r="D14" s="20" t="s">
        <v>34</v>
      </c>
      <c r="E14" s="20" t="s">
        <v>35</v>
      </c>
      <c r="F14" s="21" t="s">
        <v>34</v>
      </c>
      <c r="G14" s="21" t="s">
        <v>35</v>
      </c>
      <c r="H14" s="22" t="s">
        <v>34</v>
      </c>
      <c r="I14" s="22" t="s">
        <v>35</v>
      </c>
      <c r="J14" s="23" t="s">
        <v>34</v>
      </c>
      <c r="K14" s="23" t="s">
        <v>35</v>
      </c>
      <c r="L14" s="25" t="s">
        <v>34</v>
      </c>
      <c r="M14" s="25" t="s">
        <v>35</v>
      </c>
      <c r="N14" s="26" t="s">
        <v>34</v>
      </c>
      <c r="O14" s="26" t="s">
        <v>35</v>
      </c>
      <c r="P14" s="24" t="s">
        <v>34</v>
      </c>
      <c r="Q14" s="24" t="s">
        <v>35</v>
      </c>
      <c r="R14" s="116"/>
      <c r="S14" s="117"/>
    </row>
    <row r="15" spans="1:20" ht="10.5" customHeight="1">
      <c r="A15" s="29">
        <v>46111</v>
      </c>
      <c r="B15" s="32"/>
      <c r="C15" s="27" t="str">
        <f>TEXT(A15,"m月d日")&amp;"～"</f>
        <v>3月30日～</v>
      </c>
      <c r="D15" s="13"/>
      <c r="E15" s="13"/>
      <c r="F15" s="14"/>
      <c r="G15" s="14"/>
      <c r="H15" s="15"/>
      <c r="I15" s="15"/>
      <c r="J15" s="16"/>
      <c r="K15" s="16"/>
      <c r="L15" s="17"/>
      <c r="M15" s="17"/>
      <c r="N15" s="19"/>
      <c r="O15" s="19"/>
      <c r="P15" s="18"/>
      <c r="Q15" s="18"/>
      <c r="R15" s="94">
        <f>SUM(D15:Q15)</f>
        <v>0</v>
      </c>
      <c r="S15" s="95"/>
    </row>
    <row r="16" spans="1:20" ht="10.5" customHeight="1">
      <c r="A16" s="30">
        <f>A15+7</f>
        <v>46118</v>
      </c>
      <c r="B16" s="32"/>
      <c r="C16" s="27" t="str">
        <f t="shared" ref="C16:C31" si="0">TEXT(A16,"m月d日")&amp;"～"</f>
        <v>4月6日～</v>
      </c>
      <c r="D16" s="13"/>
      <c r="E16" s="13"/>
      <c r="F16" s="14"/>
      <c r="G16" s="14"/>
      <c r="H16" s="15"/>
      <c r="I16" s="15"/>
      <c r="J16" s="16"/>
      <c r="K16" s="16"/>
      <c r="L16" s="17"/>
      <c r="M16" s="17"/>
      <c r="N16" s="19"/>
      <c r="O16" s="19"/>
      <c r="P16" s="18"/>
      <c r="Q16" s="18"/>
      <c r="R16" s="94">
        <f t="shared" ref="R16:R30" si="1">SUM(D16:Q16)</f>
        <v>0</v>
      </c>
      <c r="S16" s="95"/>
    </row>
    <row r="17" spans="1:19" ht="10.5" customHeight="1">
      <c r="A17" s="30">
        <f t="shared" ref="A17:A31" si="2">A16+7</f>
        <v>46125</v>
      </c>
      <c r="B17" s="32"/>
      <c r="C17" s="27" t="str">
        <f t="shared" si="0"/>
        <v>4月13日～</v>
      </c>
      <c r="D17" s="13"/>
      <c r="E17" s="13"/>
      <c r="F17" s="14"/>
      <c r="G17" s="14"/>
      <c r="H17" s="15"/>
      <c r="I17" s="15"/>
      <c r="J17" s="16"/>
      <c r="K17" s="16"/>
      <c r="L17" s="17"/>
      <c r="M17" s="17"/>
      <c r="N17" s="19"/>
      <c r="O17" s="19"/>
      <c r="P17" s="18"/>
      <c r="Q17" s="18"/>
      <c r="R17" s="94">
        <f t="shared" si="1"/>
        <v>0</v>
      </c>
      <c r="S17" s="95"/>
    </row>
    <row r="18" spans="1:19" ht="10.5" customHeight="1">
      <c r="A18" s="30">
        <f t="shared" si="2"/>
        <v>46132</v>
      </c>
      <c r="B18" s="32"/>
      <c r="C18" s="27" t="str">
        <f t="shared" si="0"/>
        <v>4月20日～</v>
      </c>
      <c r="D18" s="13"/>
      <c r="E18" s="13"/>
      <c r="F18" s="14"/>
      <c r="G18" s="14"/>
      <c r="H18" s="15"/>
      <c r="I18" s="15"/>
      <c r="J18" s="16"/>
      <c r="K18" s="16"/>
      <c r="L18" s="17"/>
      <c r="M18" s="17"/>
      <c r="N18" s="19"/>
      <c r="O18" s="19"/>
      <c r="P18" s="18"/>
      <c r="Q18" s="18"/>
      <c r="R18" s="94">
        <f t="shared" si="1"/>
        <v>0</v>
      </c>
      <c r="S18" s="95"/>
    </row>
    <row r="19" spans="1:19" ht="10.5" customHeight="1">
      <c r="A19" s="30">
        <f t="shared" si="2"/>
        <v>46139</v>
      </c>
      <c r="B19" s="32"/>
      <c r="C19" s="27" t="str">
        <f t="shared" si="0"/>
        <v>4月27日～</v>
      </c>
      <c r="D19" s="13"/>
      <c r="E19" s="13"/>
      <c r="F19" s="14"/>
      <c r="G19" s="14"/>
      <c r="H19" s="15"/>
      <c r="I19" s="15"/>
      <c r="J19" s="16"/>
      <c r="K19" s="16"/>
      <c r="L19" s="17"/>
      <c r="M19" s="17"/>
      <c r="N19" s="19"/>
      <c r="O19" s="19"/>
      <c r="P19" s="18"/>
      <c r="Q19" s="18"/>
      <c r="R19" s="94">
        <f t="shared" si="1"/>
        <v>0</v>
      </c>
      <c r="S19" s="95"/>
    </row>
    <row r="20" spans="1:19" ht="10.5" customHeight="1">
      <c r="A20" s="30">
        <f t="shared" si="2"/>
        <v>46146</v>
      </c>
      <c r="B20" s="32"/>
      <c r="C20" s="27" t="str">
        <f t="shared" si="0"/>
        <v>5月4日～</v>
      </c>
      <c r="D20" s="13"/>
      <c r="E20" s="13"/>
      <c r="F20" s="14"/>
      <c r="G20" s="14"/>
      <c r="H20" s="15"/>
      <c r="I20" s="15"/>
      <c r="J20" s="16"/>
      <c r="K20" s="16"/>
      <c r="L20" s="17"/>
      <c r="M20" s="17"/>
      <c r="N20" s="19"/>
      <c r="O20" s="19"/>
      <c r="P20" s="18"/>
      <c r="Q20" s="18"/>
      <c r="R20" s="94">
        <f t="shared" si="1"/>
        <v>0</v>
      </c>
      <c r="S20" s="95"/>
    </row>
    <row r="21" spans="1:19" ht="10.5" customHeight="1">
      <c r="A21" s="30">
        <f t="shared" si="2"/>
        <v>46153</v>
      </c>
      <c r="B21" s="32"/>
      <c r="C21" s="27" t="str">
        <f t="shared" si="0"/>
        <v>5月11日～</v>
      </c>
      <c r="D21" s="13"/>
      <c r="E21" s="13"/>
      <c r="F21" s="14"/>
      <c r="G21" s="14"/>
      <c r="H21" s="15"/>
      <c r="I21" s="15"/>
      <c r="J21" s="16"/>
      <c r="K21" s="16"/>
      <c r="L21" s="17"/>
      <c r="M21" s="17"/>
      <c r="N21" s="19"/>
      <c r="O21" s="19"/>
      <c r="P21" s="18"/>
      <c r="Q21" s="18"/>
      <c r="R21" s="94">
        <f t="shared" si="1"/>
        <v>0</v>
      </c>
      <c r="S21" s="95"/>
    </row>
    <row r="22" spans="1:19" ht="10.5" customHeight="1">
      <c r="A22" s="30">
        <f t="shared" si="2"/>
        <v>46160</v>
      </c>
      <c r="B22" s="32"/>
      <c r="C22" s="27" t="str">
        <f t="shared" si="0"/>
        <v>5月18日～</v>
      </c>
      <c r="D22" s="13"/>
      <c r="E22" s="13"/>
      <c r="F22" s="14"/>
      <c r="G22" s="14"/>
      <c r="H22" s="15"/>
      <c r="I22" s="15"/>
      <c r="J22" s="16"/>
      <c r="K22" s="16"/>
      <c r="L22" s="17"/>
      <c r="M22" s="17"/>
      <c r="N22" s="19"/>
      <c r="O22" s="19"/>
      <c r="P22" s="18"/>
      <c r="Q22" s="18"/>
      <c r="R22" s="94">
        <f t="shared" si="1"/>
        <v>0</v>
      </c>
      <c r="S22" s="95"/>
    </row>
    <row r="23" spans="1:19" ht="10.5" customHeight="1">
      <c r="A23" s="30">
        <f t="shared" si="2"/>
        <v>46167</v>
      </c>
      <c r="B23" s="32"/>
      <c r="C23" s="27" t="str">
        <f t="shared" si="0"/>
        <v>5月25日～</v>
      </c>
      <c r="D23" s="13"/>
      <c r="E23" s="13"/>
      <c r="F23" s="14"/>
      <c r="G23" s="14"/>
      <c r="H23" s="15"/>
      <c r="I23" s="15"/>
      <c r="J23" s="16"/>
      <c r="K23" s="16"/>
      <c r="L23" s="17"/>
      <c r="M23" s="17"/>
      <c r="N23" s="19"/>
      <c r="O23" s="19"/>
      <c r="P23" s="18"/>
      <c r="Q23" s="18"/>
      <c r="R23" s="94">
        <f t="shared" si="1"/>
        <v>0</v>
      </c>
      <c r="S23" s="95"/>
    </row>
    <row r="24" spans="1:19" ht="10.5" customHeight="1">
      <c r="A24" s="30">
        <f t="shared" si="2"/>
        <v>46174</v>
      </c>
      <c r="B24" s="32"/>
      <c r="C24" s="27" t="str">
        <f t="shared" si="0"/>
        <v>6月1日～</v>
      </c>
      <c r="D24" s="13"/>
      <c r="E24" s="13"/>
      <c r="F24" s="14"/>
      <c r="G24" s="14"/>
      <c r="H24" s="15"/>
      <c r="I24" s="15"/>
      <c r="J24" s="16"/>
      <c r="K24" s="16"/>
      <c r="L24" s="17"/>
      <c r="M24" s="17"/>
      <c r="N24" s="19"/>
      <c r="O24" s="19"/>
      <c r="P24" s="18"/>
      <c r="Q24" s="18"/>
      <c r="R24" s="94">
        <f t="shared" si="1"/>
        <v>0</v>
      </c>
      <c r="S24" s="95"/>
    </row>
    <row r="25" spans="1:19" ht="10.5" customHeight="1">
      <c r="A25" s="30">
        <f t="shared" si="2"/>
        <v>46181</v>
      </c>
      <c r="B25" s="32"/>
      <c r="C25" s="27" t="str">
        <f t="shared" si="0"/>
        <v>6月8日～</v>
      </c>
      <c r="D25" s="13"/>
      <c r="E25" s="13"/>
      <c r="F25" s="14"/>
      <c r="G25" s="14"/>
      <c r="H25" s="15"/>
      <c r="I25" s="15"/>
      <c r="J25" s="16"/>
      <c r="K25" s="16"/>
      <c r="L25" s="17"/>
      <c r="M25" s="17"/>
      <c r="N25" s="19"/>
      <c r="O25" s="19"/>
      <c r="P25" s="18"/>
      <c r="Q25" s="18"/>
      <c r="R25" s="94">
        <f t="shared" si="1"/>
        <v>0</v>
      </c>
      <c r="S25" s="95"/>
    </row>
    <row r="26" spans="1:19" ht="10.5" customHeight="1">
      <c r="A26" s="30">
        <f t="shared" si="2"/>
        <v>46188</v>
      </c>
      <c r="B26" s="32"/>
      <c r="C26" s="27" t="str">
        <f t="shared" si="0"/>
        <v>6月15日～</v>
      </c>
      <c r="D26" s="13"/>
      <c r="E26" s="13"/>
      <c r="F26" s="14"/>
      <c r="G26" s="14"/>
      <c r="H26" s="15"/>
      <c r="I26" s="15"/>
      <c r="J26" s="16"/>
      <c r="K26" s="16"/>
      <c r="L26" s="17"/>
      <c r="M26" s="17"/>
      <c r="N26" s="19"/>
      <c r="O26" s="19"/>
      <c r="P26" s="18"/>
      <c r="Q26" s="18"/>
      <c r="R26" s="94">
        <f t="shared" si="1"/>
        <v>0</v>
      </c>
      <c r="S26" s="95"/>
    </row>
    <row r="27" spans="1:19" ht="10.5" customHeight="1">
      <c r="A27" s="30">
        <f t="shared" si="2"/>
        <v>46195</v>
      </c>
      <c r="B27" s="32"/>
      <c r="C27" s="27" t="str">
        <f t="shared" si="0"/>
        <v>6月22日～</v>
      </c>
      <c r="D27" s="13"/>
      <c r="E27" s="13"/>
      <c r="F27" s="14"/>
      <c r="G27" s="14"/>
      <c r="H27" s="15"/>
      <c r="I27" s="15"/>
      <c r="J27" s="16"/>
      <c r="K27" s="16"/>
      <c r="L27" s="17"/>
      <c r="M27" s="17"/>
      <c r="N27" s="19"/>
      <c r="O27" s="19"/>
      <c r="P27" s="18"/>
      <c r="Q27" s="18"/>
      <c r="R27" s="94">
        <f t="shared" si="1"/>
        <v>0</v>
      </c>
      <c r="S27" s="95"/>
    </row>
    <row r="28" spans="1:19" ht="10.5" customHeight="1">
      <c r="A28" s="30">
        <f t="shared" si="2"/>
        <v>46202</v>
      </c>
      <c r="B28" s="32"/>
      <c r="C28" s="27" t="str">
        <f t="shared" si="0"/>
        <v>6月29日～</v>
      </c>
      <c r="D28" s="13"/>
      <c r="E28" s="13"/>
      <c r="F28" s="14"/>
      <c r="G28" s="14"/>
      <c r="H28" s="15"/>
      <c r="I28" s="15"/>
      <c r="J28" s="16"/>
      <c r="K28" s="16"/>
      <c r="L28" s="17"/>
      <c r="M28" s="17"/>
      <c r="N28" s="19"/>
      <c r="O28" s="19"/>
      <c r="P28" s="18"/>
      <c r="Q28" s="18"/>
      <c r="R28" s="94">
        <f t="shared" si="1"/>
        <v>0</v>
      </c>
      <c r="S28" s="95"/>
    </row>
    <row r="29" spans="1:19" ht="10.5" customHeight="1">
      <c r="A29" s="30">
        <f t="shared" si="2"/>
        <v>46209</v>
      </c>
      <c r="B29" s="32"/>
      <c r="C29" s="27" t="str">
        <f t="shared" si="0"/>
        <v>7月6日～</v>
      </c>
      <c r="D29" s="13"/>
      <c r="E29" s="13"/>
      <c r="F29" s="14"/>
      <c r="G29" s="14"/>
      <c r="H29" s="15"/>
      <c r="I29" s="15"/>
      <c r="J29" s="16"/>
      <c r="K29" s="16"/>
      <c r="L29" s="17"/>
      <c r="M29" s="17"/>
      <c r="N29" s="19"/>
      <c r="O29" s="19"/>
      <c r="P29" s="18"/>
      <c r="Q29" s="18"/>
      <c r="R29" s="94">
        <f>SUM(D29:Q29)</f>
        <v>0</v>
      </c>
      <c r="S29" s="95"/>
    </row>
    <row r="30" spans="1:19" ht="10.5" customHeight="1">
      <c r="A30" s="30">
        <f t="shared" si="2"/>
        <v>46216</v>
      </c>
      <c r="B30" s="32"/>
      <c r="C30" s="27" t="str">
        <f t="shared" si="0"/>
        <v>7月13日～</v>
      </c>
      <c r="D30" s="13"/>
      <c r="E30" s="13"/>
      <c r="F30" s="14"/>
      <c r="G30" s="14"/>
      <c r="H30" s="15"/>
      <c r="I30" s="15"/>
      <c r="J30" s="16"/>
      <c r="K30" s="16"/>
      <c r="L30" s="17"/>
      <c r="M30" s="17"/>
      <c r="N30" s="19"/>
      <c r="O30" s="19"/>
      <c r="P30" s="18"/>
      <c r="Q30" s="18"/>
      <c r="R30" s="94">
        <f t="shared" si="1"/>
        <v>0</v>
      </c>
      <c r="S30" s="95"/>
    </row>
    <row r="31" spans="1:19" ht="10.5" customHeight="1">
      <c r="A31" s="30">
        <f t="shared" si="2"/>
        <v>46223</v>
      </c>
      <c r="B31" s="32"/>
      <c r="C31" s="27" t="str">
        <f t="shared" si="0"/>
        <v>7月20日～</v>
      </c>
      <c r="D31" s="13"/>
      <c r="E31" s="13"/>
      <c r="F31" s="14"/>
      <c r="G31" s="14"/>
      <c r="H31" s="15"/>
      <c r="I31" s="15"/>
      <c r="J31" s="16"/>
      <c r="K31" s="16"/>
      <c r="L31" s="17"/>
      <c r="M31" s="17"/>
      <c r="N31" s="19"/>
      <c r="O31" s="19"/>
      <c r="P31" s="18"/>
      <c r="Q31" s="18"/>
      <c r="R31" s="94">
        <f>SUM(D31:Q31)</f>
        <v>0</v>
      </c>
      <c r="S31" s="95"/>
    </row>
    <row r="32" spans="1:19" ht="10.5" customHeight="1">
      <c r="C32" s="82" t="s">
        <v>6</v>
      </c>
      <c r="D32" s="13">
        <f t="shared" ref="D32:Q32" si="3">SUM(D15:D31)</f>
        <v>0</v>
      </c>
      <c r="E32" s="13">
        <f t="shared" si="3"/>
        <v>0</v>
      </c>
      <c r="F32" s="14">
        <f t="shared" si="3"/>
        <v>0</v>
      </c>
      <c r="G32" s="14">
        <f t="shared" si="3"/>
        <v>0</v>
      </c>
      <c r="H32" s="15">
        <f t="shared" si="3"/>
        <v>0</v>
      </c>
      <c r="I32" s="15">
        <f t="shared" si="3"/>
        <v>0</v>
      </c>
      <c r="J32" s="16">
        <f t="shared" si="3"/>
        <v>0</v>
      </c>
      <c r="K32" s="16">
        <f t="shared" si="3"/>
        <v>0</v>
      </c>
      <c r="L32" s="17">
        <f t="shared" si="3"/>
        <v>0</v>
      </c>
      <c r="M32" s="17">
        <f t="shared" si="3"/>
        <v>0</v>
      </c>
      <c r="N32" s="19">
        <f t="shared" si="3"/>
        <v>0</v>
      </c>
      <c r="O32" s="19">
        <f t="shared" si="3"/>
        <v>0</v>
      </c>
      <c r="P32" s="18">
        <f t="shared" si="3"/>
        <v>0</v>
      </c>
      <c r="Q32" s="18">
        <f t="shared" si="3"/>
        <v>0</v>
      </c>
      <c r="R32" s="89">
        <f>SUM(D32:Q32)</f>
        <v>0</v>
      </c>
      <c r="S32" s="92"/>
    </row>
    <row r="33" spans="1:19" ht="10.5" customHeight="1">
      <c r="C33" s="82"/>
      <c r="D33" s="84">
        <f>SUM(D32:E32)</f>
        <v>0</v>
      </c>
      <c r="E33" s="84"/>
      <c r="F33" s="85">
        <f t="shared" ref="F33" si="4">SUM(F32:G32)</f>
        <v>0</v>
      </c>
      <c r="G33" s="85"/>
      <c r="H33" s="86">
        <f t="shared" ref="H33" si="5">SUM(H32:I32)</f>
        <v>0</v>
      </c>
      <c r="I33" s="86"/>
      <c r="J33" s="87">
        <f t="shared" ref="J33" si="6">SUM(J32:K32)</f>
        <v>0</v>
      </c>
      <c r="K33" s="87"/>
      <c r="L33" s="88">
        <f>SUM(L32:M32)</f>
        <v>0</v>
      </c>
      <c r="M33" s="89"/>
      <c r="N33" s="90">
        <f>SUM(N32:O32)</f>
        <v>0</v>
      </c>
      <c r="O33" s="91"/>
      <c r="P33" s="72">
        <f t="shared" ref="P33" si="7">SUM(P32:Q32)</f>
        <v>0</v>
      </c>
      <c r="Q33" s="72"/>
      <c r="R33" s="75">
        <f>SUM(D33:Q33)</f>
        <v>0</v>
      </c>
      <c r="S33" s="76"/>
    </row>
    <row r="34" spans="1:19" ht="10.5" customHeight="1">
      <c r="C34" s="82"/>
      <c r="D34" s="81">
        <f>SUM(D33:O33)</f>
        <v>0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96"/>
      <c r="Q34" s="96"/>
      <c r="R34" s="75"/>
      <c r="S34" s="76"/>
    </row>
    <row r="35" spans="1:19" ht="10.5" customHeight="1">
      <c r="A35" s="29">
        <v>46251</v>
      </c>
      <c r="B35" s="32"/>
      <c r="C35" s="27" t="str">
        <f>TEXT(A35,"m月d日")&amp;"～"</f>
        <v>8月17日～</v>
      </c>
      <c r="D35" s="13"/>
      <c r="E35" s="13"/>
      <c r="F35" s="14"/>
      <c r="G35" s="14"/>
      <c r="H35" s="15"/>
      <c r="I35" s="15"/>
      <c r="J35" s="16"/>
      <c r="K35" s="16"/>
      <c r="L35" s="17"/>
      <c r="M35" s="17"/>
      <c r="N35" s="19"/>
      <c r="O35" s="19"/>
      <c r="P35" s="18"/>
      <c r="Q35" s="18"/>
      <c r="R35" s="94">
        <f>SUM(D35:Q35)</f>
        <v>0</v>
      </c>
      <c r="S35" s="95"/>
    </row>
    <row r="36" spans="1:19" ht="10.5" customHeight="1">
      <c r="A36" s="30">
        <f>A35+7</f>
        <v>46258</v>
      </c>
      <c r="B36" s="32"/>
      <c r="C36" s="27" t="str">
        <f t="shared" ref="C36:C53" si="8">TEXT(A36,"m月d日")&amp;"～"</f>
        <v>8月24日～</v>
      </c>
      <c r="D36" s="13"/>
      <c r="E36" s="13"/>
      <c r="F36" s="14"/>
      <c r="G36" s="14"/>
      <c r="H36" s="15"/>
      <c r="I36" s="15"/>
      <c r="J36" s="16"/>
      <c r="K36" s="16"/>
      <c r="L36" s="17"/>
      <c r="M36" s="17"/>
      <c r="N36" s="19"/>
      <c r="O36" s="19"/>
      <c r="P36" s="18"/>
      <c r="Q36" s="18"/>
      <c r="R36" s="94">
        <f t="shared" ref="R36:R53" si="9">SUM(D36:Q36)</f>
        <v>0</v>
      </c>
      <c r="S36" s="95"/>
    </row>
    <row r="37" spans="1:19" ht="10.5" customHeight="1">
      <c r="A37" s="30">
        <f t="shared" ref="A37:A53" si="10">A36+7</f>
        <v>46265</v>
      </c>
      <c r="B37" s="32"/>
      <c r="C37" s="27" t="str">
        <f t="shared" si="8"/>
        <v>8月31日～</v>
      </c>
      <c r="D37" s="13"/>
      <c r="E37" s="13"/>
      <c r="F37" s="14"/>
      <c r="G37" s="14"/>
      <c r="H37" s="15"/>
      <c r="I37" s="15"/>
      <c r="J37" s="16"/>
      <c r="K37" s="16"/>
      <c r="L37" s="17"/>
      <c r="M37" s="17"/>
      <c r="N37" s="19"/>
      <c r="O37" s="19"/>
      <c r="P37" s="18"/>
      <c r="Q37" s="18"/>
      <c r="R37" s="94">
        <f t="shared" si="9"/>
        <v>0</v>
      </c>
      <c r="S37" s="95"/>
    </row>
    <row r="38" spans="1:19" ht="10.5" customHeight="1">
      <c r="A38" s="30">
        <f t="shared" si="10"/>
        <v>46272</v>
      </c>
      <c r="B38" s="32"/>
      <c r="C38" s="27" t="str">
        <f t="shared" si="8"/>
        <v>9月7日～</v>
      </c>
      <c r="D38" s="13"/>
      <c r="E38" s="13"/>
      <c r="F38" s="14"/>
      <c r="G38" s="14"/>
      <c r="H38" s="15"/>
      <c r="I38" s="15"/>
      <c r="J38" s="16"/>
      <c r="K38" s="16"/>
      <c r="L38" s="17"/>
      <c r="M38" s="17"/>
      <c r="N38" s="19"/>
      <c r="O38" s="19"/>
      <c r="P38" s="18"/>
      <c r="Q38" s="18"/>
      <c r="R38" s="94">
        <f t="shared" si="9"/>
        <v>0</v>
      </c>
      <c r="S38" s="95"/>
    </row>
    <row r="39" spans="1:19" ht="10.5" customHeight="1">
      <c r="A39" s="30">
        <f t="shared" si="10"/>
        <v>46279</v>
      </c>
      <c r="B39" s="32"/>
      <c r="C39" s="27" t="str">
        <f t="shared" si="8"/>
        <v>9月14日～</v>
      </c>
      <c r="D39" s="13"/>
      <c r="E39" s="13"/>
      <c r="F39" s="14"/>
      <c r="G39" s="14"/>
      <c r="H39" s="15"/>
      <c r="I39" s="15"/>
      <c r="J39" s="16"/>
      <c r="K39" s="16"/>
      <c r="L39" s="17"/>
      <c r="M39" s="17"/>
      <c r="N39" s="19"/>
      <c r="O39" s="19"/>
      <c r="P39" s="18"/>
      <c r="Q39" s="18"/>
      <c r="R39" s="94">
        <f t="shared" si="9"/>
        <v>0</v>
      </c>
      <c r="S39" s="95"/>
    </row>
    <row r="40" spans="1:19" ht="10.5" customHeight="1">
      <c r="A40" s="30">
        <f t="shared" si="10"/>
        <v>46286</v>
      </c>
      <c r="B40" s="32"/>
      <c r="C40" s="27" t="str">
        <f t="shared" si="8"/>
        <v>9月21日～</v>
      </c>
      <c r="D40" s="13"/>
      <c r="E40" s="13"/>
      <c r="F40" s="14"/>
      <c r="G40" s="14"/>
      <c r="H40" s="15"/>
      <c r="I40" s="15"/>
      <c r="J40" s="16"/>
      <c r="K40" s="16"/>
      <c r="L40" s="17"/>
      <c r="M40" s="17"/>
      <c r="N40" s="19"/>
      <c r="O40" s="19"/>
      <c r="P40" s="18"/>
      <c r="Q40" s="18"/>
      <c r="R40" s="94">
        <f t="shared" si="9"/>
        <v>0</v>
      </c>
      <c r="S40" s="95"/>
    </row>
    <row r="41" spans="1:19" ht="10.5" customHeight="1">
      <c r="A41" s="30">
        <f t="shared" si="10"/>
        <v>46293</v>
      </c>
      <c r="B41" s="32"/>
      <c r="C41" s="27" t="str">
        <f t="shared" si="8"/>
        <v>9月28日～</v>
      </c>
      <c r="D41" s="13"/>
      <c r="E41" s="13"/>
      <c r="F41" s="14"/>
      <c r="G41" s="14"/>
      <c r="H41" s="15"/>
      <c r="I41" s="15"/>
      <c r="J41" s="16"/>
      <c r="K41" s="16"/>
      <c r="L41" s="17"/>
      <c r="M41" s="17"/>
      <c r="N41" s="19"/>
      <c r="O41" s="19"/>
      <c r="P41" s="18"/>
      <c r="Q41" s="18"/>
      <c r="R41" s="94">
        <f t="shared" si="9"/>
        <v>0</v>
      </c>
      <c r="S41" s="95"/>
    </row>
    <row r="42" spans="1:19" ht="10.5" customHeight="1">
      <c r="A42" s="30">
        <f t="shared" si="10"/>
        <v>46300</v>
      </c>
      <c r="B42" s="32"/>
      <c r="C42" s="27" t="str">
        <f t="shared" si="8"/>
        <v>10月5日～</v>
      </c>
      <c r="D42" s="13"/>
      <c r="E42" s="13"/>
      <c r="F42" s="14"/>
      <c r="G42" s="14"/>
      <c r="H42" s="15"/>
      <c r="I42" s="15"/>
      <c r="J42" s="16"/>
      <c r="K42" s="16"/>
      <c r="L42" s="17"/>
      <c r="M42" s="17"/>
      <c r="N42" s="19"/>
      <c r="O42" s="19"/>
      <c r="P42" s="18"/>
      <c r="Q42" s="18"/>
      <c r="R42" s="94">
        <f t="shared" si="9"/>
        <v>0</v>
      </c>
      <c r="S42" s="95"/>
    </row>
    <row r="43" spans="1:19" ht="10.5" customHeight="1">
      <c r="A43" s="30">
        <f t="shared" si="10"/>
        <v>46307</v>
      </c>
      <c r="B43" s="32"/>
      <c r="C43" s="27" t="str">
        <f t="shared" si="8"/>
        <v>10月12日～</v>
      </c>
      <c r="D43" s="13"/>
      <c r="E43" s="13"/>
      <c r="F43" s="14"/>
      <c r="G43" s="14"/>
      <c r="H43" s="15"/>
      <c r="I43" s="15"/>
      <c r="J43" s="16"/>
      <c r="K43" s="16"/>
      <c r="L43" s="17"/>
      <c r="M43" s="17"/>
      <c r="N43" s="19"/>
      <c r="O43" s="19"/>
      <c r="P43" s="18"/>
      <c r="Q43" s="18"/>
      <c r="R43" s="94">
        <f t="shared" si="9"/>
        <v>0</v>
      </c>
      <c r="S43" s="95"/>
    </row>
    <row r="44" spans="1:19" ht="10.5" customHeight="1">
      <c r="A44" s="30">
        <f t="shared" si="10"/>
        <v>46314</v>
      </c>
      <c r="B44" s="32"/>
      <c r="C44" s="27" t="str">
        <f t="shared" si="8"/>
        <v>10月19日～</v>
      </c>
      <c r="D44" s="13"/>
      <c r="E44" s="13"/>
      <c r="F44" s="14"/>
      <c r="G44" s="14"/>
      <c r="H44" s="15"/>
      <c r="I44" s="15"/>
      <c r="J44" s="16"/>
      <c r="K44" s="16"/>
      <c r="L44" s="17"/>
      <c r="M44" s="17"/>
      <c r="N44" s="19"/>
      <c r="O44" s="19"/>
      <c r="P44" s="18"/>
      <c r="Q44" s="18"/>
      <c r="R44" s="94">
        <f t="shared" si="9"/>
        <v>0</v>
      </c>
      <c r="S44" s="95"/>
    </row>
    <row r="45" spans="1:19" ht="10.5" customHeight="1">
      <c r="A45" s="30">
        <f t="shared" si="10"/>
        <v>46321</v>
      </c>
      <c r="B45" s="32"/>
      <c r="C45" s="27" t="str">
        <f t="shared" si="8"/>
        <v>10月26日～</v>
      </c>
      <c r="D45" s="13"/>
      <c r="E45" s="13"/>
      <c r="F45" s="14"/>
      <c r="G45" s="14"/>
      <c r="H45" s="15"/>
      <c r="I45" s="15"/>
      <c r="J45" s="16"/>
      <c r="K45" s="16"/>
      <c r="L45" s="17"/>
      <c r="M45" s="17"/>
      <c r="N45" s="19"/>
      <c r="O45" s="19"/>
      <c r="P45" s="18"/>
      <c r="Q45" s="18"/>
      <c r="R45" s="94">
        <f t="shared" si="9"/>
        <v>0</v>
      </c>
      <c r="S45" s="95"/>
    </row>
    <row r="46" spans="1:19" ht="10.5" customHeight="1">
      <c r="A46" s="30">
        <f t="shared" si="10"/>
        <v>46328</v>
      </c>
      <c r="B46" s="32"/>
      <c r="C46" s="27" t="str">
        <f t="shared" si="8"/>
        <v>11月2日～</v>
      </c>
      <c r="D46" s="13"/>
      <c r="E46" s="13"/>
      <c r="F46" s="14"/>
      <c r="G46" s="14"/>
      <c r="H46" s="15"/>
      <c r="I46" s="15"/>
      <c r="J46" s="16"/>
      <c r="K46" s="16"/>
      <c r="L46" s="17"/>
      <c r="M46" s="17"/>
      <c r="N46" s="19"/>
      <c r="O46" s="19"/>
      <c r="P46" s="18"/>
      <c r="Q46" s="18"/>
      <c r="R46" s="94">
        <f t="shared" si="9"/>
        <v>0</v>
      </c>
      <c r="S46" s="95"/>
    </row>
    <row r="47" spans="1:19" ht="10.5" customHeight="1">
      <c r="A47" s="30">
        <f t="shared" si="10"/>
        <v>46335</v>
      </c>
      <c r="B47" s="32"/>
      <c r="C47" s="27" t="str">
        <f t="shared" si="8"/>
        <v>11月9日～</v>
      </c>
      <c r="D47" s="13"/>
      <c r="E47" s="13"/>
      <c r="F47" s="14"/>
      <c r="G47" s="14"/>
      <c r="H47" s="15"/>
      <c r="I47" s="15"/>
      <c r="J47" s="16"/>
      <c r="K47" s="16"/>
      <c r="L47" s="17"/>
      <c r="M47" s="17"/>
      <c r="N47" s="19"/>
      <c r="O47" s="19"/>
      <c r="P47" s="18"/>
      <c r="Q47" s="18"/>
      <c r="R47" s="94">
        <f t="shared" si="9"/>
        <v>0</v>
      </c>
      <c r="S47" s="95"/>
    </row>
    <row r="48" spans="1:19" ht="10.5" customHeight="1">
      <c r="A48" s="30">
        <f t="shared" si="10"/>
        <v>46342</v>
      </c>
      <c r="B48" s="32"/>
      <c r="C48" s="27" t="str">
        <f t="shared" si="8"/>
        <v>11月16日～</v>
      </c>
      <c r="D48" s="13"/>
      <c r="E48" s="13"/>
      <c r="F48" s="14"/>
      <c r="G48" s="14"/>
      <c r="H48" s="15"/>
      <c r="I48" s="15"/>
      <c r="J48" s="16"/>
      <c r="K48" s="16"/>
      <c r="L48" s="17"/>
      <c r="M48" s="17"/>
      <c r="N48" s="19"/>
      <c r="O48" s="19"/>
      <c r="P48" s="18"/>
      <c r="Q48" s="18"/>
      <c r="R48" s="94">
        <f t="shared" si="9"/>
        <v>0</v>
      </c>
      <c r="S48" s="95"/>
    </row>
    <row r="49" spans="1:19" ht="10.5" customHeight="1">
      <c r="A49" s="30">
        <f t="shared" si="10"/>
        <v>46349</v>
      </c>
      <c r="B49" s="32"/>
      <c r="C49" s="27" t="str">
        <f t="shared" si="8"/>
        <v>11月23日～</v>
      </c>
      <c r="D49" s="13"/>
      <c r="E49" s="13"/>
      <c r="F49" s="14"/>
      <c r="G49" s="14"/>
      <c r="H49" s="15"/>
      <c r="I49" s="15"/>
      <c r="J49" s="16"/>
      <c r="K49" s="16"/>
      <c r="L49" s="17"/>
      <c r="M49" s="17"/>
      <c r="N49" s="19"/>
      <c r="O49" s="19"/>
      <c r="P49" s="18"/>
      <c r="Q49" s="18"/>
      <c r="R49" s="94">
        <f t="shared" si="9"/>
        <v>0</v>
      </c>
      <c r="S49" s="95"/>
    </row>
    <row r="50" spans="1:19" ht="10.5" customHeight="1">
      <c r="A50" s="30">
        <f t="shared" si="10"/>
        <v>46356</v>
      </c>
      <c r="B50" s="32"/>
      <c r="C50" s="27" t="str">
        <f t="shared" si="8"/>
        <v>11月30日～</v>
      </c>
      <c r="D50" s="13"/>
      <c r="E50" s="13"/>
      <c r="F50" s="14"/>
      <c r="G50" s="14"/>
      <c r="H50" s="15"/>
      <c r="I50" s="15"/>
      <c r="J50" s="16"/>
      <c r="K50" s="16"/>
      <c r="L50" s="17"/>
      <c r="M50" s="17"/>
      <c r="N50" s="19"/>
      <c r="O50" s="19"/>
      <c r="P50" s="18"/>
      <c r="Q50" s="18"/>
      <c r="R50" s="94">
        <f t="shared" si="9"/>
        <v>0</v>
      </c>
      <c r="S50" s="95"/>
    </row>
    <row r="51" spans="1:19" ht="10.5" customHeight="1">
      <c r="A51" s="30">
        <f t="shared" si="10"/>
        <v>46363</v>
      </c>
      <c r="B51" s="32"/>
      <c r="C51" s="27" t="str">
        <f t="shared" si="8"/>
        <v>12月7日～</v>
      </c>
      <c r="D51" s="13"/>
      <c r="E51" s="13"/>
      <c r="F51" s="14"/>
      <c r="G51" s="14"/>
      <c r="H51" s="15"/>
      <c r="I51" s="15"/>
      <c r="J51" s="16"/>
      <c r="K51" s="16"/>
      <c r="L51" s="17"/>
      <c r="M51" s="17"/>
      <c r="N51" s="19"/>
      <c r="O51" s="19"/>
      <c r="P51" s="18"/>
      <c r="Q51" s="18"/>
      <c r="R51" s="94">
        <f t="shared" ref="R51" si="11">SUM(D51:Q51)</f>
        <v>0</v>
      </c>
      <c r="S51" s="95"/>
    </row>
    <row r="52" spans="1:19" ht="10.5" customHeight="1">
      <c r="A52" s="30">
        <f t="shared" si="10"/>
        <v>46370</v>
      </c>
      <c r="B52" s="32"/>
      <c r="C52" s="27" t="str">
        <f t="shared" si="8"/>
        <v>12月14日～</v>
      </c>
      <c r="D52" s="13"/>
      <c r="E52" s="13"/>
      <c r="F52" s="14"/>
      <c r="G52" s="14"/>
      <c r="H52" s="15"/>
      <c r="I52" s="15"/>
      <c r="J52" s="16"/>
      <c r="K52" s="16"/>
      <c r="L52" s="17"/>
      <c r="M52" s="17"/>
      <c r="N52" s="19"/>
      <c r="O52" s="19"/>
      <c r="P52" s="18"/>
      <c r="Q52" s="18"/>
      <c r="R52" s="94">
        <f t="shared" si="9"/>
        <v>0</v>
      </c>
      <c r="S52" s="95"/>
    </row>
    <row r="53" spans="1:19" ht="10.5" customHeight="1">
      <c r="A53" s="30">
        <f t="shared" si="10"/>
        <v>46377</v>
      </c>
      <c r="B53" s="32"/>
      <c r="C53" s="27" t="str">
        <f t="shared" si="8"/>
        <v>12月21日～</v>
      </c>
      <c r="D53" s="13"/>
      <c r="E53" s="13"/>
      <c r="F53" s="14"/>
      <c r="G53" s="14"/>
      <c r="H53" s="15"/>
      <c r="I53" s="15"/>
      <c r="J53" s="16"/>
      <c r="K53" s="16"/>
      <c r="L53" s="17"/>
      <c r="M53" s="17"/>
      <c r="N53" s="19"/>
      <c r="O53" s="19"/>
      <c r="P53" s="18"/>
      <c r="Q53" s="18"/>
      <c r="R53" s="94">
        <f t="shared" si="9"/>
        <v>0</v>
      </c>
      <c r="S53" s="95"/>
    </row>
    <row r="54" spans="1:19" ht="10.5" customHeight="1">
      <c r="C54" s="82" t="s">
        <v>15</v>
      </c>
      <c r="D54" s="13">
        <f>SUM(D35:D53)</f>
        <v>0</v>
      </c>
      <c r="E54" s="13">
        <f t="shared" ref="E54:Q54" si="12">SUM(E35:E53)</f>
        <v>0</v>
      </c>
      <c r="F54" s="14">
        <f t="shared" si="12"/>
        <v>0</v>
      </c>
      <c r="G54" s="14">
        <f t="shared" si="12"/>
        <v>0</v>
      </c>
      <c r="H54" s="15">
        <f t="shared" si="12"/>
        <v>0</v>
      </c>
      <c r="I54" s="15">
        <f t="shared" si="12"/>
        <v>0</v>
      </c>
      <c r="J54" s="16">
        <f t="shared" si="12"/>
        <v>0</v>
      </c>
      <c r="K54" s="16">
        <f t="shared" si="12"/>
        <v>0</v>
      </c>
      <c r="L54" s="17">
        <f t="shared" si="12"/>
        <v>0</v>
      </c>
      <c r="M54" s="17">
        <f t="shared" si="12"/>
        <v>0</v>
      </c>
      <c r="N54" s="19">
        <f t="shared" si="12"/>
        <v>0</v>
      </c>
      <c r="O54" s="19">
        <f t="shared" si="12"/>
        <v>0</v>
      </c>
      <c r="P54" s="18">
        <f t="shared" si="12"/>
        <v>0</v>
      </c>
      <c r="Q54" s="18">
        <f t="shared" si="12"/>
        <v>0</v>
      </c>
      <c r="R54" s="89">
        <f>SUM(R35:R53)</f>
        <v>0</v>
      </c>
      <c r="S54" s="92"/>
    </row>
    <row r="55" spans="1:19" ht="10.5" customHeight="1">
      <c r="C55" s="82"/>
      <c r="D55" s="84">
        <f>SUM(D54:E54)</f>
        <v>0</v>
      </c>
      <c r="E55" s="81"/>
      <c r="F55" s="85">
        <f t="shared" ref="F55" si="13">SUM(F54:G54)</f>
        <v>0</v>
      </c>
      <c r="G55" s="85"/>
      <c r="H55" s="86">
        <f t="shared" ref="H55" si="14">SUM(H54:I54)</f>
        <v>0</v>
      </c>
      <c r="I55" s="81"/>
      <c r="J55" s="87">
        <f t="shared" ref="J55" si="15">SUM(J54:K54)</f>
        <v>0</v>
      </c>
      <c r="K55" s="81"/>
      <c r="L55" s="88">
        <f>SUM(L54:M54)</f>
        <v>0</v>
      </c>
      <c r="M55" s="89"/>
      <c r="N55" s="90">
        <f>SUM(N54:O54)</f>
        <v>0</v>
      </c>
      <c r="O55" s="91"/>
      <c r="P55" s="72">
        <f t="shared" ref="P55" si="16">SUM(P54:Q54)</f>
        <v>0</v>
      </c>
      <c r="Q55" s="96"/>
      <c r="R55" s="75">
        <f>SUM(D55:Q55)</f>
        <v>0</v>
      </c>
      <c r="S55" s="76"/>
    </row>
    <row r="56" spans="1:19" ht="10.5" customHeight="1">
      <c r="C56" s="82"/>
      <c r="D56" s="81">
        <f>SUM(D55:O55)</f>
        <v>0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96"/>
      <c r="Q56" s="96"/>
      <c r="R56" s="75"/>
      <c r="S56" s="76"/>
    </row>
    <row r="57" spans="1:19" ht="10.5" customHeight="1">
      <c r="A57" s="29">
        <v>46391</v>
      </c>
      <c r="B57" s="32"/>
      <c r="C57" s="27" t="str">
        <f>TEXT(A57,"m月d日")&amp;"～"</f>
        <v>1月4日～</v>
      </c>
      <c r="D57" s="13"/>
      <c r="E57" s="13"/>
      <c r="F57" s="14"/>
      <c r="G57" s="14"/>
      <c r="H57" s="15"/>
      <c r="I57" s="15"/>
      <c r="J57" s="16"/>
      <c r="K57" s="16"/>
      <c r="L57" s="17"/>
      <c r="M57" s="17"/>
      <c r="N57" s="19"/>
      <c r="O57" s="19"/>
      <c r="P57" s="18"/>
      <c r="Q57" s="18"/>
      <c r="R57" s="94">
        <f t="shared" ref="R57:R67" si="17">SUM(D57:Q57)</f>
        <v>0</v>
      </c>
      <c r="S57" s="95"/>
    </row>
    <row r="58" spans="1:19" ht="10.5" customHeight="1">
      <c r="A58" s="30">
        <f>A57+7</f>
        <v>46398</v>
      </c>
      <c r="B58" s="32"/>
      <c r="C58" s="27" t="str">
        <f t="shared" ref="C58:C67" si="18">TEXT(A58,"m月d日")&amp;"～"</f>
        <v>1月11日～</v>
      </c>
      <c r="D58" s="13"/>
      <c r="E58" s="13"/>
      <c r="F58" s="14"/>
      <c r="G58" s="14"/>
      <c r="H58" s="15"/>
      <c r="I58" s="15"/>
      <c r="J58" s="16"/>
      <c r="K58" s="16"/>
      <c r="L58" s="17"/>
      <c r="M58" s="17"/>
      <c r="N58" s="19"/>
      <c r="O58" s="19"/>
      <c r="P58" s="18"/>
      <c r="Q58" s="18"/>
      <c r="R58" s="94">
        <f t="shared" si="17"/>
        <v>0</v>
      </c>
      <c r="S58" s="95"/>
    </row>
    <row r="59" spans="1:19" ht="10.5" customHeight="1">
      <c r="A59" s="30">
        <f t="shared" ref="A59:A67" si="19">A58+7</f>
        <v>46405</v>
      </c>
      <c r="B59" s="32"/>
      <c r="C59" s="27" t="str">
        <f t="shared" si="18"/>
        <v>1月18日～</v>
      </c>
      <c r="D59" s="13"/>
      <c r="E59" s="13"/>
      <c r="F59" s="14"/>
      <c r="G59" s="14"/>
      <c r="H59" s="15"/>
      <c r="I59" s="15"/>
      <c r="J59" s="16"/>
      <c r="K59" s="16"/>
      <c r="L59" s="17"/>
      <c r="M59" s="17"/>
      <c r="N59" s="19"/>
      <c r="O59" s="19"/>
      <c r="P59" s="18"/>
      <c r="Q59" s="18"/>
      <c r="R59" s="94">
        <f t="shared" si="17"/>
        <v>0</v>
      </c>
      <c r="S59" s="95"/>
    </row>
    <row r="60" spans="1:19" ht="10.5" customHeight="1">
      <c r="A60" s="30">
        <f t="shared" si="19"/>
        <v>46412</v>
      </c>
      <c r="B60" s="32"/>
      <c r="C60" s="27" t="str">
        <f t="shared" si="18"/>
        <v>1月25日～</v>
      </c>
      <c r="D60" s="13"/>
      <c r="E60" s="13"/>
      <c r="F60" s="14"/>
      <c r="G60" s="14"/>
      <c r="H60" s="15"/>
      <c r="I60" s="15"/>
      <c r="J60" s="16"/>
      <c r="K60" s="16"/>
      <c r="L60" s="17"/>
      <c r="M60" s="17"/>
      <c r="N60" s="19"/>
      <c r="O60" s="19"/>
      <c r="P60" s="18"/>
      <c r="Q60" s="18"/>
      <c r="R60" s="94">
        <f t="shared" si="17"/>
        <v>0</v>
      </c>
      <c r="S60" s="95"/>
    </row>
    <row r="61" spans="1:19" ht="10.5" customHeight="1">
      <c r="A61" s="30">
        <f t="shared" si="19"/>
        <v>46419</v>
      </c>
      <c r="B61" s="32"/>
      <c r="C61" s="27" t="str">
        <f t="shared" si="18"/>
        <v>2月1日～</v>
      </c>
      <c r="D61" s="13"/>
      <c r="E61" s="13"/>
      <c r="F61" s="14"/>
      <c r="G61" s="14"/>
      <c r="H61" s="15"/>
      <c r="I61" s="15"/>
      <c r="J61" s="16"/>
      <c r="K61" s="16"/>
      <c r="L61" s="17"/>
      <c r="M61" s="17"/>
      <c r="N61" s="19"/>
      <c r="O61" s="19"/>
      <c r="P61" s="18"/>
      <c r="Q61" s="18"/>
      <c r="R61" s="94">
        <f t="shared" si="17"/>
        <v>0</v>
      </c>
      <c r="S61" s="95"/>
    </row>
    <row r="62" spans="1:19" ht="10.5" customHeight="1">
      <c r="A62" s="30">
        <f t="shared" si="19"/>
        <v>46426</v>
      </c>
      <c r="B62" s="32"/>
      <c r="C62" s="27" t="str">
        <f t="shared" si="18"/>
        <v>2月8日～</v>
      </c>
      <c r="D62" s="13"/>
      <c r="E62" s="13"/>
      <c r="F62" s="14"/>
      <c r="G62" s="14"/>
      <c r="H62" s="15"/>
      <c r="I62" s="15"/>
      <c r="J62" s="16"/>
      <c r="K62" s="16"/>
      <c r="L62" s="17"/>
      <c r="M62" s="17"/>
      <c r="N62" s="19"/>
      <c r="O62" s="19"/>
      <c r="P62" s="18"/>
      <c r="Q62" s="18"/>
      <c r="R62" s="94">
        <f t="shared" si="17"/>
        <v>0</v>
      </c>
      <c r="S62" s="95"/>
    </row>
    <row r="63" spans="1:19" ht="10.5" customHeight="1">
      <c r="A63" s="30">
        <f t="shared" si="19"/>
        <v>46433</v>
      </c>
      <c r="B63" s="32"/>
      <c r="C63" s="27" t="str">
        <f t="shared" si="18"/>
        <v>2月15日～</v>
      </c>
      <c r="D63" s="13"/>
      <c r="E63" s="13"/>
      <c r="F63" s="14"/>
      <c r="G63" s="14"/>
      <c r="H63" s="15"/>
      <c r="I63" s="15"/>
      <c r="J63" s="16"/>
      <c r="K63" s="16"/>
      <c r="L63" s="17"/>
      <c r="M63" s="17"/>
      <c r="N63" s="19"/>
      <c r="O63" s="19"/>
      <c r="P63" s="18"/>
      <c r="Q63" s="18"/>
      <c r="R63" s="94">
        <f t="shared" si="17"/>
        <v>0</v>
      </c>
      <c r="S63" s="95"/>
    </row>
    <row r="64" spans="1:19" ht="10.5" customHeight="1">
      <c r="A64" s="30">
        <f t="shared" si="19"/>
        <v>46440</v>
      </c>
      <c r="B64" s="32"/>
      <c r="C64" s="27" t="str">
        <f t="shared" si="18"/>
        <v>2月22日～</v>
      </c>
      <c r="D64" s="13"/>
      <c r="E64" s="13"/>
      <c r="F64" s="14"/>
      <c r="G64" s="14"/>
      <c r="H64" s="15"/>
      <c r="I64" s="15"/>
      <c r="J64" s="16"/>
      <c r="K64" s="16"/>
      <c r="L64" s="17"/>
      <c r="M64" s="17"/>
      <c r="N64" s="19"/>
      <c r="O64" s="19"/>
      <c r="P64" s="18"/>
      <c r="Q64" s="18"/>
      <c r="R64" s="94">
        <f t="shared" si="17"/>
        <v>0</v>
      </c>
      <c r="S64" s="95"/>
    </row>
    <row r="65" spans="1:19" ht="10.5" customHeight="1">
      <c r="A65" s="30">
        <f t="shared" si="19"/>
        <v>46447</v>
      </c>
      <c r="B65" s="32"/>
      <c r="C65" s="27" t="str">
        <f t="shared" si="18"/>
        <v>3月1日～</v>
      </c>
      <c r="D65" s="13"/>
      <c r="E65" s="13"/>
      <c r="F65" s="14"/>
      <c r="G65" s="14"/>
      <c r="H65" s="15"/>
      <c r="I65" s="15"/>
      <c r="J65" s="16"/>
      <c r="K65" s="16"/>
      <c r="L65" s="17"/>
      <c r="M65" s="17"/>
      <c r="N65" s="19"/>
      <c r="O65" s="19"/>
      <c r="P65" s="18"/>
      <c r="Q65" s="18"/>
      <c r="R65" s="94">
        <f t="shared" si="17"/>
        <v>0</v>
      </c>
      <c r="S65" s="95"/>
    </row>
    <row r="66" spans="1:19" ht="10.5" customHeight="1">
      <c r="A66" s="30">
        <f t="shared" si="19"/>
        <v>46454</v>
      </c>
      <c r="B66" s="32"/>
      <c r="C66" s="27" t="str">
        <f t="shared" si="18"/>
        <v>3月8日～</v>
      </c>
      <c r="D66" s="13"/>
      <c r="E66" s="13"/>
      <c r="F66" s="14"/>
      <c r="G66" s="14"/>
      <c r="H66" s="15"/>
      <c r="I66" s="15"/>
      <c r="J66" s="16"/>
      <c r="K66" s="16"/>
      <c r="L66" s="17"/>
      <c r="M66" s="17"/>
      <c r="N66" s="19"/>
      <c r="O66" s="19"/>
      <c r="P66" s="18"/>
      <c r="Q66" s="18"/>
      <c r="R66" s="94">
        <f t="shared" si="17"/>
        <v>0</v>
      </c>
      <c r="S66" s="95"/>
    </row>
    <row r="67" spans="1:19" ht="10.5" customHeight="1">
      <c r="A67" s="30">
        <f t="shared" si="19"/>
        <v>46461</v>
      </c>
      <c r="B67" s="32"/>
      <c r="C67" s="27" t="str">
        <f t="shared" si="18"/>
        <v>3月15日～</v>
      </c>
      <c r="D67" s="13"/>
      <c r="E67" s="13"/>
      <c r="F67" s="14"/>
      <c r="G67" s="14"/>
      <c r="H67" s="15"/>
      <c r="I67" s="15"/>
      <c r="J67" s="16"/>
      <c r="K67" s="16"/>
      <c r="L67" s="17"/>
      <c r="M67" s="17"/>
      <c r="N67" s="19"/>
      <c r="O67" s="19"/>
      <c r="P67" s="18"/>
      <c r="Q67" s="18"/>
      <c r="R67" s="94">
        <f t="shared" si="17"/>
        <v>0</v>
      </c>
      <c r="S67" s="95"/>
    </row>
    <row r="68" spans="1:19" ht="10.5" customHeight="1">
      <c r="C68" s="82" t="s">
        <v>11</v>
      </c>
      <c r="D68" s="13">
        <f>SUM(D57:D67)</f>
        <v>0</v>
      </c>
      <c r="E68" s="13">
        <f t="shared" ref="E68:R68" si="20">SUM(E57:E67)</f>
        <v>0</v>
      </c>
      <c r="F68" s="14">
        <f t="shared" si="20"/>
        <v>0</v>
      </c>
      <c r="G68" s="14">
        <f t="shared" si="20"/>
        <v>0</v>
      </c>
      <c r="H68" s="15">
        <f t="shared" si="20"/>
        <v>0</v>
      </c>
      <c r="I68" s="15">
        <f t="shared" si="20"/>
        <v>0</v>
      </c>
      <c r="J68" s="16">
        <f t="shared" si="20"/>
        <v>0</v>
      </c>
      <c r="K68" s="16">
        <f t="shared" si="20"/>
        <v>0</v>
      </c>
      <c r="L68" s="17">
        <f t="shared" si="20"/>
        <v>0</v>
      </c>
      <c r="M68" s="17">
        <f t="shared" si="20"/>
        <v>0</v>
      </c>
      <c r="N68" s="19">
        <f t="shared" si="20"/>
        <v>0</v>
      </c>
      <c r="O68" s="19">
        <f t="shared" si="20"/>
        <v>0</v>
      </c>
      <c r="P68" s="18">
        <f t="shared" si="20"/>
        <v>0</v>
      </c>
      <c r="Q68" s="18">
        <f t="shared" si="20"/>
        <v>0</v>
      </c>
      <c r="R68" s="89">
        <f t="shared" si="20"/>
        <v>0</v>
      </c>
      <c r="S68" s="92"/>
    </row>
    <row r="69" spans="1:19" ht="10.5" customHeight="1">
      <c r="C69" s="82"/>
      <c r="D69" s="84">
        <f>SUM(D68:E68)</f>
        <v>0</v>
      </c>
      <c r="E69" s="84"/>
      <c r="F69" s="93">
        <f t="shared" ref="F69" si="21">SUM(F68:G68)</f>
        <v>0</v>
      </c>
      <c r="G69" s="93"/>
      <c r="H69" s="86">
        <f t="shared" ref="H69" si="22">SUM(H68:I68)</f>
        <v>0</v>
      </c>
      <c r="I69" s="86"/>
      <c r="J69" s="87">
        <f t="shared" ref="J69" si="23">SUM(J68:K68)</f>
        <v>0</v>
      </c>
      <c r="K69" s="87"/>
      <c r="L69" s="88">
        <f>SUM(L68:M68)</f>
        <v>0</v>
      </c>
      <c r="M69" s="89"/>
      <c r="N69" s="90">
        <f>SUM(N68:O68)</f>
        <v>0</v>
      </c>
      <c r="O69" s="91"/>
      <c r="P69" s="72">
        <f t="shared" ref="P69" si="24">SUM(P68:Q68)</f>
        <v>0</v>
      </c>
      <c r="Q69" s="72"/>
      <c r="R69" s="75">
        <f>SUM(D69:Q69)</f>
        <v>0</v>
      </c>
      <c r="S69" s="76"/>
    </row>
    <row r="70" spans="1:19" ht="10.5" customHeight="1">
      <c r="C70" s="82"/>
      <c r="D70" s="81">
        <f>SUM(D69:O69)</f>
        <v>0</v>
      </c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72"/>
      <c r="Q70" s="72"/>
      <c r="R70" s="75"/>
      <c r="S70" s="76"/>
    </row>
    <row r="71" spans="1:19" ht="10.5" customHeight="1">
      <c r="C71" s="82" t="s">
        <v>16</v>
      </c>
      <c r="D71" s="84">
        <f>SUM(D69,D55,D33)</f>
        <v>0</v>
      </c>
      <c r="E71" s="84"/>
      <c r="F71" s="85">
        <f>SUM(F69,F55,F33)</f>
        <v>0</v>
      </c>
      <c r="G71" s="85"/>
      <c r="H71" s="86">
        <f t="shared" ref="H71" si="25">SUM(H69,H55,H33)</f>
        <v>0</v>
      </c>
      <c r="I71" s="86"/>
      <c r="J71" s="87">
        <f t="shared" ref="J71:N71" si="26">SUM(J69,J55,J33)</f>
        <v>0</v>
      </c>
      <c r="K71" s="87"/>
      <c r="L71" s="88">
        <f t="shared" si="26"/>
        <v>0</v>
      </c>
      <c r="M71" s="89"/>
      <c r="N71" s="90">
        <f t="shared" si="26"/>
        <v>0</v>
      </c>
      <c r="O71" s="91"/>
      <c r="P71" s="72">
        <f>SUM(P33,P55,P69)</f>
        <v>0</v>
      </c>
      <c r="Q71" s="73"/>
      <c r="R71" s="75">
        <f>SUM(D72,P71)</f>
        <v>0</v>
      </c>
      <c r="S71" s="76"/>
    </row>
    <row r="72" spans="1:19" ht="10.5" customHeight="1" thickBot="1">
      <c r="C72" s="83"/>
      <c r="D72" s="79">
        <f>SUM(D34,D56,D70)</f>
        <v>0</v>
      </c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74"/>
      <c r="Q72" s="74"/>
      <c r="R72" s="77"/>
      <c r="S72" s="78"/>
    </row>
  </sheetData>
  <mergeCells count="108">
    <mergeCell ref="C2:R2"/>
    <mergeCell ref="D3:H3"/>
    <mergeCell ref="L3:O3"/>
    <mergeCell ref="Q3:S3"/>
    <mergeCell ref="C6:E6"/>
    <mergeCell ref="L6:S6"/>
    <mergeCell ref="P13:Q13"/>
    <mergeCell ref="R15:S15"/>
    <mergeCell ref="R16:S16"/>
    <mergeCell ref="C4:F4"/>
    <mergeCell ref="R17:S17"/>
    <mergeCell ref="R18:S18"/>
    <mergeCell ref="R19:S19"/>
    <mergeCell ref="C12:C14"/>
    <mergeCell ref="D12:O12"/>
    <mergeCell ref="P12:Q12"/>
    <mergeCell ref="R12:S14"/>
    <mergeCell ref="D13:E13"/>
    <mergeCell ref="F13:G13"/>
    <mergeCell ref="H13:I13"/>
    <mergeCell ref="J13:K13"/>
    <mergeCell ref="L13:M13"/>
    <mergeCell ref="N13:O13"/>
    <mergeCell ref="R26:S26"/>
    <mergeCell ref="R27:S27"/>
    <mergeCell ref="R28:S28"/>
    <mergeCell ref="R29:S29"/>
    <mergeCell ref="R30:S30"/>
    <mergeCell ref="R31:S31"/>
    <mergeCell ref="R20:S20"/>
    <mergeCell ref="R21:S21"/>
    <mergeCell ref="R22:S22"/>
    <mergeCell ref="R23:S23"/>
    <mergeCell ref="R24:S24"/>
    <mergeCell ref="R25:S25"/>
    <mergeCell ref="D34:O34"/>
    <mergeCell ref="R35:S35"/>
    <mergeCell ref="R36:S36"/>
    <mergeCell ref="R37:S37"/>
    <mergeCell ref="R38:S38"/>
    <mergeCell ref="R39:S39"/>
    <mergeCell ref="C32:C34"/>
    <mergeCell ref="R32:S32"/>
    <mergeCell ref="D33:E33"/>
    <mergeCell ref="F33:G33"/>
    <mergeCell ref="H33:I33"/>
    <mergeCell ref="J33:K33"/>
    <mergeCell ref="L33:M33"/>
    <mergeCell ref="N33:O33"/>
    <mergeCell ref="P33:Q34"/>
    <mergeCell ref="R33:S34"/>
    <mergeCell ref="R46:S46"/>
    <mergeCell ref="R47:S47"/>
    <mergeCell ref="R48:S48"/>
    <mergeCell ref="R49:S49"/>
    <mergeCell ref="R50:S50"/>
    <mergeCell ref="R51:S51"/>
    <mergeCell ref="R40:S40"/>
    <mergeCell ref="R41:S41"/>
    <mergeCell ref="R42:S42"/>
    <mergeCell ref="R43:S43"/>
    <mergeCell ref="R44:S44"/>
    <mergeCell ref="R45:S45"/>
    <mergeCell ref="R52:S52"/>
    <mergeCell ref="R53:S53"/>
    <mergeCell ref="C54:C56"/>
    <mergeCell ref="R54:S54"/>
    <mergeCell ref="D55:E55"/>
    <mergeCell ref="F55:G55"/>
    <mergeCell ref="H55:I55"/>
    <mergeCell ref="J55:K55"/>
    <mergeCell ref="L55:M55"/>
    <mergeCell ref="N55:O55"/>
    <mergeCell ref="R60:S60"/>
    <mergeCell ref="R61:S61"/>
    <mergeCell ref="R62:S62"/>
    <mergeCell ref="R63:S63"/>
    <mergeCell ref="R64:S64"/>
    <mergeCell ref="R65:S65"/>
    <mergeCell ref="P55:Q56"/>
    <mergeCell ref="R55:S56"/>
    <mergeCell ref="D56:O56"/>
    <mergeCell ref="R57:S57"/>
    <mergeCell ref="R58:S58"/>
    <mergeCell ref="R59:S59"/>
    <mergeCell ref="R66:S66"/>
    <mergeCell ref="R67:S67"/>
    <mergeCell ref="C68:C70"/>
    <mergeCell ref="R68:S68"/>
    <mergeCell ref="D69:E69"/>
    <mergeCell ref="F69:G69"/>
    <mergeCell ref="H69:I69"/>
    <mergeCell ref="J69:K69"/>
    <mergeCell ref="L69:M69"/>
    <mergeCell ref="N69:O69"/>
    <mergeCell ref="P71:Q72"/>
    <mergeCell ref="R71:S72"/>
    <mergeCell ref="D72:O72"/>
    <mergeCell ref="P69:Q70"/>
    <mergeCell ref="R69:S70"/>
    <mergeCell ref="D70:O70"/>
    <mergeCell ref="C71:C72"/>
    <mergeCell ref="D71:E71"/>
    <mergeCell ref="F71:G71"/>
    <mergeCell ref="H71:I71"/>
    <mergeCell ref="J71:K71"/>
    <mergeCell ref="L71:M71"/>
    <mergeCell ref="N71:O71"/>
  </mergeCells>
  <phoneticPr fontId="1"/>
  <conditionalFormatting sqref="C15:S31">
    <cfRule type="expression" dxfId="8" priority="12">
      <formula>$B15&lt;&gt;""</formula>
    </cfRule>
  </conditionalFormatting>
  <conditionalFormatting sqref="C35:S53">
    <cfRule type="expression" dxfId="7" priority="6">
      <formula>$B35&lt;&gt;""</formula>
    </cfRule>
  </conditionalFormatting>
  <conditionalFormatting sqref="C57:S67">
    <cfRule type="expression" dxfId="6" priority="1">
      <formula>$B57&lt;&gt;""</formula>
    </cfRule>
  </conditionalFormatting>
  <conditionalFormatting sqref="H7:H9">
    <cfRule type="cellIs" dxfId="5" priority="26" operator="equal">
      <formula>"教科"</formula>
    </cfRule>
  </conditionalFormatting>
  <conditionalFormatting sqref="R7:R9">
    <cfRule type="cellIs" dxfId="4" priority="24" operator="equal">
      <formula>"教or般"</formula>
    </cfRule>
    <cfRule type="cellIs" dxfId="3" priority="25" operator="equal">
      <formula>"一般"</formula>
    </cfRule>
  </conditionalFormatting>
  <conditionalFormatting sqref="S7:S9">
    <cfRule type="expression" dxfId="2" priority="21">
      <formula>FIND("教or般",R7)</formula>
    </cfRule>
    <cfRule type="expression" dxfId="1" priority="22">
      <formula>FIND("一般",R7)</formula>
    </cfRule>
    <cfRule type="expression" dxfId="0" priority="23">
      <formula>FIND("教科",R7)</formula>
    </cfRule>
  </conditionalFormatting>
  <dataValidations count="5">
    <dataValidation type="list" allowBlank="1" showInputMessage="1" showErrorMessage="1" sqref="C3" xr:uid="{D71B35A6-D12C-457A-BCD3-88A1DA68EAD6}">
      <formula1>"拠点校,従来"</formula1>
    </dataValidation>
    <dataValidation type="list" allowBlank="1" showInputMessage="1" showErrorMessage="1" sqref="B57:B67 B35:B53 B15:B31" xr:uid="{801804BF-071E-4114-974C-CDE6EE1B8588}">
      <formula1>"✕"</formula1>
    </dataValidation>
    <dataValidation type="list" allowBlank="1" showInputMessage="1" showErrorMessage="1" sqref="Q3" xr:uid="{D20573C5-46D5-46E3-BE20-7863417ACD33}">
      <formula1>"一般初任者,教職大学院修了者,期間採用等経験者"</formula1>
    </dataValidation>
    <dataValidation type="list" allowBlank="1" showInputMessage="1" showErrorMessage="1" sqref="E7:E9 G7:G9 I7:I9 K7:K9 M7:M9 O7:O9 Q7:Q9 S7:S9" xr:uid="{9E87FE0F-BA5F-4773-80DE-5F361A351278}">
      <formula1>"参観,示範,示or参,講義,準備まとめ"</formula1>
    </dataValidation>
    <dataValidation type="list" allowBlank="1" showInputMessage="1" showErrorMessage="1" sqref="F7:F9 R7:R9 H7:H9 P7:P9 N7:N9 L7:L9 J7:J9 D7:D9" xr:uid="{16FC2CA5-70D3-4C67-9A09-DCBBFCB8580D}">
      <formula1>"教科,一般,教or般"</formula1>
    </dataValidation>
  </dataValidations>
  <pageMargins left="0.43307086614173229" right="0.19685039370078741" top="0.23622047244094491" bottom="0.27559055118110237" header="0.19685039370078741" footer="0.19685039370078741"/>
  <pageSetup paperSize="9"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C70B033349E64F9ED8EC882FB742C4" ma:contentTypeVersion="16" ma:contentTypeDescription="新しいドキュメントを作成します。" ma:contentTypeScope="" ma:versionID="2b8088a170eef618ae85b9d2aa4f759f">
  <xsd:schema xmlns:xsd="http://www.w3.org/2001/XMLSchema" xmlns:xs="http://www.w3.org/2001/XMLSchema" xmlns:p="http://schemas.microsoft.com/office/2006/metadata/properties" xmlns:ns2="4a1a6da1-2882-41d1-a831-e02274d2da31" xmlns:ns3="178a1902-92f7-4bdf-b9c8-c9a8af6037d2" targetNamespace="http://schemas.microsoft.com/office/2006/metadata/properties" ma:root="true" ma:fieldsID="2f1d3c96bcae35c0a5f8adb4145f309f" ns2:_="" ns3:_="">
    <xsd:import namespace="4a1a6da1-2882-41d1-a831-e02274d2da31"/>
    <xsd:import namespace="178a1902-92f7-4bdf-b9c8-c9a8af603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a6da1-2882-41d1-a831-e02274d2d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b90fcb2-0e72-4f40-957a-366a9ed83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a1902-92f7-4bdf-b9c8-c9a8af6037d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42904b-d291-49f4-ac4b-433252b47e64}" ma:internalName="TaxCatchAll" ma:showField="CatchAllData" ma:web="178a1902-92f7-4bdf-b9c8-c9a8af603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1a6da1-2882-41d1-a831-e02274d2da31">
      <Terms xmlns="http://schemas.microsoft.com/office/infopath/2007/PartnerControls"/>
    </lcf76f155ced4ddcb4097134ff3c332f>
    <TaxCatchAll xmlns="178a1902-92f7-4bdf-b9c8-c9a8af6037d2" xsi:nil="true"/>
  </documentManagement>
</p:properties>
</file>

<file path=customXml/itemProps1.xml><?xml version="1.0" encoding="utf-8"?>
<ds:datastoreItem xmlns:ds="http://schemas.openxmlformats.org/officeDocument/2006/customXml" ds:itemID="{30213D9A-A47C-4B25-A4F5-C2A29CB0C461}"/>
</file>

<file path=customXml/itemProps2.xml><?xml version="1.0" encoding="utf-8"?>
<ds:datastoreItem xmlns:ds="http://schemas.openxmlformats.org/officeDocument/2006/customXml" ds:itemID="{AC10692E-2EEF-4747-9BDD-762E6BCB32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72A94C-A426-4967-976C-6B98B018531A}">
  <ds:schemaRefs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178a1902-92f7-4bdf-b9c8-c9a8af6037d2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a1a6da1-2882-41d1-a831-e02274d2da31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da58ab30-af68-4caa-bf3c-f3070bca6f9a}" enabled="1" method="Standar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小（一般初任者）</vt:lpstr>
      <vt:lpstr>小（教職大学院卒）</vt:lpstr>
      <vt:lpstr>小（期採経験者） </vt:lpstr>
      <vt:lpstr>小（従来一般）</vt:lpstr>
      <vt:lpstr>小（従来教職大学院卒）</vt:lpstr>
      <vt:lpstr>小（従来期採経験者）</vt:lpstr>
      <vt:lpstr>'小（一般初任者）'!Print_Area</vt:lpstr>
      <vt:lpstr>'小（期採経験者） '!Print_Area</vt:lpstr>
      <vt:lpstr>'小（教職大学院卒）'!Print_Area</vt:lpstr>
      <vt:lpstr>'小（従来一般）'!Print_Area</vt:lpstr>
      <vt:lpstr>'小（従来期採経験者）'!Print_Area</vt:lpstr>
      <vt:lpstr>'小（従来教職大学院卒）'!Print_Area</vt:lpstr>
    </vt:vector>
  </TitlesOfParts>
  <Company>山梨県総合教育センター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山梨県総合教育センター</dc:creator>
  <cp:lastModifiedBy>有賀拓也</cp:lastModifiedBy>
  <cp:lastPrinted>2026-02-13T08:00:45Z</cp:lastPrinted>
  <dcterms:created xsi:type="dcterms:W3CDTF">2020-08-21T04:25:48Z</dcterms:created>
  <dcterms:modified xsi:type="dcterms:W3CDTF">2026-02-13T08:19:13Z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0x010100F7C70B033349E64F9ED8EC882FB742C4</vt:lpwstr>
  </property>
  <property fmtid="{D5CDD505-2E9C-101B-9397-08002B2CF9AE}" pid="3" name="Order">
    <vt:r8>17277000</vt:r8>
  </property>
  <property fmtid="{D5CDD505-2E9C-101B-9397-08002B2CF9AE}" pid="4" name="MediaServiceImageTags">
    <vt:lpwstr/>
  </property>
</Properties>
</file>